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nalys\Corona\Gång\"/>
    </mc:Choice>
  </mc:AlternateContent>
  <bookViews>
    <workbookView xWindow="0" yWindow="0" windowWidth="23040" windowHeight="9195" activeTab="2"/>
  </bookViews>
  <sheets>
    <sheet name="Information om data" sheetId="2" r:id="rId1"/>
    <sheet name="Jfr. v6-9" sheetId="1" r:id="rId2"/>
    <sheet name="Jfr 2019-2020" sheetId="4" r:id="rId3"/>
    <sheet name="Visningsbild" sheetId="3" state="hidden" r:id="rId4"/>
  </sheets>
  <definedNames>
    <definedName name="_xlnm._FilterDatabase" localSheetId="2" hidden="1">'Jfr 2019-2020'!#REF!</definedName>
    <definedName name="_xlnm._FilterDatabase" localSheetId="1" hidden="1">'Jfr. v6-9'!$AC$12:$AG$19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4" l="1"/>
  <c r="N53" i="4"/>
  <c r="O53" i="4"/>
  <c r="P53" i="4"/>
  <c r="M49" i="4" l="1"/>
  <c r="N49" i="4"/>
  <c r="O49" i="4"/>
  <c r="P49" i="4"/>
  <c r="M50" i="4"/>
  <c r="N50" i="4"/>
  <c r="O50" i="4"/>
  <c r="P50" i="4"/>
  <c r="M51" i="4"/>
  <c r="N51" i="4"/>
  <c r="O51" i="4"/>
  <c r="P51" i="4"/>
  <c r="M52" i="4"/>
  <c r="N52" i="4"/>
  <c r="O52" i="4"/>
  <c r="P52" i="4"/>
  <c r="M48" i="4" l="1"/>
  <c r="N48" i="4"/>
  <c r="O48" i="4"/>
  <c r="P48" i="4"/>
  <c r="M47" i="4" l="1"/>
  <c r="N47" i="4"/>
  <c r="O47" i="4"/>
  <c r="P47" i="4"/>
  <c r="M46" i="4" l="1"/>
  <c r="N46" i="4"/>
  <c r="O46" i="4"/>
  <c r="P46" i="4"/>
  <c r="M44" i="4" l="1"/>
  <c r="N44" i="4"/>
  <c r="O44" i="4"/>
  <c r="P44" i="4"/>
  <c r="M45" i="4"/>
  <c r="N45" i="4"/>
  <c r="O45" i="4"/>
  <c r="P45" i="4"/>
  <c r="M43" i="4" l="1"/>
  <c r="N43" i="4"/>
  <c r="O43" i="4"/>
  <c r="P43" i="4"/>
  <c r="N14" i="4" l="1"/>
  <c r="M14" i="4"/>
  <c r="O14" i="4"/>
  <c r="P14" i="4"/>
  <c r="M15" i="4"/>
  <c r="N15" i="4"/>
  <c r="O15" i="4"/>
  <c r="P15" i="4"/>
  <c r="M16" i="4"/>
  <c r="N16" i="4"/>
  <c r="O16" i="4"/>
  <c r="P16" i="4"/>
  <c r="M17" i="4"/>
  <c r="N17" i="4"/>
  <c r="O17" i="4"/>
  <c r="P17" i="4"/>
  <c r="M18" i="4"/>
  <c r="N18" i="4"/>
  <c r="O18" i="4"/>
  <c r="P18" i="4"/>
  <c r="M19" i="4"/>
  <c r="N19" i="4"/>
  <c r="O19" i="4"/>
  <c r="P19" i="4"/>
  <c r="M20" i="4"/>
  <c r="N20" i="4"/>
  <c r="O20" i="4"/>
  <c r="P20" i="4"/>
  <c r="M21" i="4"/>
  <c r="N21" i="4"/>
  <c r="O21" i="4"/>
  <c r="P21" i="4"/>
  <c r="M22" i="4"/>
  <c r="N22" i="4"/>
  <c r="O22" i="4"/>
  <c r="P22" i="4"/>
  <c r="M23" i="4"/>
  <c r="N23" i="4"/>
  <c r="O23" i="4"/>
  <c r="P23" i="4"/>
  <c r="M24" i="4"/>
  <c r="N24" i="4"/>
  <c r="O24" i="4"/>
  <c r="P24" i="4"/>
  <c r="M25" i="4"/>
  <c r="N25" i="4"/>
  <c r="O25" i="4"/>
  <c r="P25" i="4"/>
  <c r="M26" i="4"/>
  <c r="N26" i="4"/>
  <c r="O26" i="4"/>
  <c r="P26" i="4"/>
  <c r="M27" i="4"/>
  <c r="N27" i="4"/>
  <c r="O27" i="4"/>
  <c r="P27" i="4"/>
  <c r="M28" i="4"/>
  <c r="N28" i="4"/>
  <c r="O28" i="4"/>
  <c r="P28" i="4"/>
  <c r="M29" i="4"/>
  <c r="N29" i="4"/>
  <c r="O29" i="4"/>
  <c r="P29" i="4"/>
  <c r="M30" i="4"/>
  <c r="N30" i="4"/>
  <c r="O30" i="4"/>
  <c r="P30" i="4"/>
  <c r="M31" i="4"/>
  <c r="N31" i="4"/>
  <c r="O31" i="4"/>
  <c r="P31" i="4"/>
  <c r="M32" i="4"/>
  <c r="N32" i="4"/>
  <c r="O32" i="4"/>
  <c r="P32" i="4"/>
  <c r="M33" i="4"/>
  <c r="N33" i="4"/>
  <c r="O33" i="4"/>
  <c r="P33" i="4"/>
  <c r="M34" i="4"/>
  <c r="N34" i="4"/>
  <c r="O34" i="4"/>
  <c r="P34" i="4"/>
  <c r="M35" i="4"/>
  <c r="N35" i="4"/>
  <c r="O35" i="4"/>
  <c r="P35" i="4"/>
  <c r="M36" i="4"/>
  <c r="N36" i="4"/>
  <c r="O36" i="4"/>
  <c r="P36" i="4"/>
  <c r="M37" i="4"/>
  <c r="N37" i="4"/>
  <c r="O37" i="4"/>
  <c r="P37" i="4"/>
  <c r="M38" i="4"/>
  <c r="N38" i="4"/>
  <c r="O38" i="4"/>
  <c r="P38" i="4"/>
  <c r="M39" i="4"/>
  <c r="N39" i="4"/>
  <c r="O39" i="4"/>
  <c r="P39" i="4"/>
  <c r="M40" i="4"/>
  <c r="N40" i="4"/>
  <c r="O40" i="4"/>
  <c r="P40" i="4"/>
  <c r="M41" i="4"/>
  <c r="N41" i="4"/>
  <c r="O41" i="4"/>
  <c r="P41" i="4"/>
  <c r="M42" i="4"/>
  <c r="N42" i="4"/>
  <c r="O42" i="4"/>
  <c r="P42" i="4"/>
  <c r="D55" i="1" l="1"/>
  <c r="E55" i="1"/>
  <c r="F55" i="1"/>
  <c r="G55" i="1"/>
  <c r="H55" i="1"/>
  <c r="I55" i="1"/>
  <c r="J55" i="1"/>
  <c r="K55" i="1"/>
  <c r="E88" i="1" l="1"/>
  <c r="E102" i="1"/>
  <c r="E107" i="1"/>
  <c r="E111" i="1"/>
  <c r="E100" i="1"/>
  <c r="E103" i="1"/>
  <c r="E106" i="1"/>
  <c r="E108" i="1"/>
  <c r="E110" i="1"/>
  <c r="E101" i="1"/>
  <c r="E104" i="1"/>
  <c r="E105" i="1"/>
  <c r="E109" i="1"/>
  <c r="E99" i="1"/>
  <c r="E95" i="1"/>
  <c r="E96" i="1"/>
  <c r="E97" i="1"/>
  <c r="E98" i="1"/>
  <c r="K89" i="1"/>
  <c r="K101" i="1"/>
  <c r="K103" i="1"/>
  <c r="K104" i="1"/>
  <c r="K106" i="1"/>
  <c r="K108" i="1"/>
  <c r="K110" i="1"/>
  <c r="K100" i="1"/>
  <c r="K102" i="1"/>
  <c r="K105" i="1"/>
  <c r="K107" i="1"/>
  <c r="K109" i="1"/>
  <c r="K111" i="1"/>
  <c r="K99" i="1"/>
  <c r="K95" i="1"/>
  <c r="K96" i="1"/>
  <c r="K97" i="1"/>
  <c r="K98" i="1"/>
  <c r="J88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99" i="1"/>
  <c r="J95" i="1"/>
  <c r="J96" i="1"/>
  <c r="J97" i="1"/>
  <c r="J98" i="1"/>
  <c r="I88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99" i="1"/>
  <c r="I97" i="1"/>
  <c r="I95" i="1"/>
  <c r="I96" i="1"/>
  <c r="I98" i="1"/>
  <c r="D93" i="1"/>
  <c r="D100" i="1"/>
  <c r="D102" i="1"/>
  <c r="D104" i="1"/>
  <c r="D107" i="1"/>
  <c r="D109" i="1"/>
  <c r="D111" i="1"/>
  <c r="D101" i="1"/>
  <c r="D103" i="1"/>
  <c r="D105" i="1"/>
  <c r="D106" i="1"/>
  <c r="D108" i="1"/>
  <c r="D110" i="1"/>
  <c r="D99" i="1"/>
  <c r="D95" i="1"/>
  <c r="D96" i="1"/>
  <c r="D97" i="1"/>
  <c r="D98" i="1"/>
  <c r="H88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99" i="1"/>
  <c r="H96" i="1"/>
  <c r="H98" i="1"/>
  <c r="H97" i="1"/>
  <c r="H95" i="1"/>
  <c r="G8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99" i="1"/>
  <c r="G95" i="1"/>
  <c r="G98" i="1"/>
  <c r="G96" i="1"/>
  <c r="G97" i="1"/>
  <c r="F88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97" i="1"/>
  <c r="F99" i="1"/>
  <c r="F95" i="1"/>
  <c r="F96" i="1"/>
  <c r="F98" i="1"/>
  <c r="D92" i="1"/>
  <c r="D88" i="1"/>
  <c r="K93" i="1"/>
  <c r="K88" i="1"/>
  <c r="J94" i="1"/>
  <c r="J93" i="1"/>
  <c r="J92" i="1"/>
  <c r="J91" i="1"/>
  <c r="J90" i="1"/>
  <c r="J89" i="1"/>
  <c r="D91" i="1"/>
  <c r="D89" i="1"/>
  <c r="K91" i="1"/>
  <c r="I94" i="1"/>
  <c r="I93" i="1"/>
  <c r="I92" i="1"/>
  <c r="I91" i="1"/>
  <c r="I90" i="1"/>
  <c r="I89" i="1"/>
  <c r="D94" i="1"/>
  <c r="D90" i="1"/>
  <c r="K94" i="1"/>
  <c r="K90" i="1"/>
  <c r="H94" i="1"/>
  <c r="H93" i="1"/>
  <c r="H92" i="1"/>
  <c r="H91" i="1"/>
  <c r="H90" i="1"/>
  <c r="H89" i="1"/>
  <c r="K92" i="1"/>
  <c r="G94" i="1"/>
  <c r="G93" i="1"/>
  <c r="G92" i="1"/>
  <c r="G91" i="1"/>
  <c r="G90" i="1"/>
  <c r="G89" i="1"/>
  <c r="F94" i="1"/>
  <c r="F93" i="1"/>
  <c r="F92" i="1"/>
  <c r="F91" i="1"/>
  <c r="F90" i="1"/>
  <c r="F89" i="1"/>
  <c r="E94" i="1"/>
  <c r="E93" i="1"/>
  <c r="E92" i="1"/>
  <c r="E91" i="1"/>
  <c r="E90" i="1"/>
  <c r="E89" i="1"/>
  <c r="D85" i="1"/>
  <c r="E85" i="1"/>
  <c r="F85" i="1"/>
  <c r="G85" i="1"/>
  <c r="H85" i="1"/>
  <c r="I85" i="1"/>
  <c r="J85" i="1"/>
  <c r="K85" i="1"/>
  <c r="D86" i="1"/>
  <c r="E86" i="1"/>
  <c r="F86" i="1"/>
  <c r="G86" i="1"/>
  <c r="H86" i="1"/>
  <c r="I86" i="1"/>
  <c r="J86" i="1"/>
  <c r="K86" i="1"/>
  <c r="D87" i="1"/>
  <c r="E87" i="1"/>
  <c r="F87" i="1"/>
  <c r="G87" i="1"/>
  <c r="H87" i="1"/>
  <c r="I87" i="1"/>
  <c r="J87" i="1"/>
  <c r="K87" i="1"/>
  <c r="D84" i="1" l="1"/>
  <c r="E84" i="1"/>
  <c r="F84" i="1"/>
  <c r="G84" i="1"/>
  <c r="H84" i="1"/>
  <c r="I84" i="1"/>
  <c r="J84" i="1"/>
  <c r="K84" i="1"/>
  <c r="D83" i="1"/>
  <c r="E83" i="1"/>
  <c r="F83" i="1"/>
  <c r="G83" i="1"/>
  <c r="H83" i="1"/>
  <c r="I83" i="1"/>
  <c r="J83" i="1"/>
  <c r="K83" i="1"/>
  <c r="D81" i="1" l="1"/>
  <c r="D82" i="1"/>
  <c r="D80" i="1"/>
  <c r="E81" i="1"/>
  <c r="F81" i="1"/>
  <c r="G81" i="1"/>
  <c r="H81" i="1"/>
  <c r="I81" i="1"/>
  <c r="J81" i="1"/>
  <c r="K81" i="1"/>
  <c r="E82" i="1"/>
  <c r="F82" i="1"/>
  <c r="G82" i="1"/>
  <c r="H82" i="1"/>
  <c r="I82" i="1"/>
  <c r="J82" i="1"/>
  <c r="K82" i="1"/>
  <c r="E80" i="1" l="1"/>
  <c r="F80" i="1"/>
  <c r="G80" i="1"/>
  <c r="H80" i="1"/>
  <c r="I80" i="1"/>
  <c r="J80" i="1"/>
  <c r="K80" i="1"/>
  <c r="J79" i="1" l="1"/>
  <c r="J78" i="1"/>
  <c r="H79" i="1"/>
  <c r="H78" i="1"/>
  <c r="D79" i="1"/>
  <c r="D78" i="1"/>
  <c r="G79" i="1"/>
  <c r="G78" i="1"/>
  <c r="I79" i="1"/>
  <c r="I78" i="1"/>
  <c r="E79" i="1"/>
  <c r="E78" i="1"/>
  <c r="K79" i="1"/>
  <c r="K78" i="1"/>
  <c r="F79" i="1"/>
  <c r="F78" i="1"/>
  <c r="J75" i="1"/>
  <c r="J77" i="1"/>
  <c r="G74" i="1"/>
  <c r="G77" i="1"/>
  <c r="E75" i="1"/>
  <c r="E77" i="1"/>
  <c r="D75" i="1"/>
  <c r="D77" i="1"/>
  <c r="K76" i="1"/>
  <c r="K77" i="1"/>
  <c r="I74" i="1"/>
  <c r="I77" i="1"/>
  <c r="H75" i="1"/>
  <c r="H77" i="1"/>
  <c r="F68" i="1"/>
  <c r="F77" i="1"/>
  <c r="J71" i="1"/>
  <c r="F74" i="1"/>
  <c r="J76" i="1"/>
  <c r="J69" i="1"/>
  <c r="I75" i="1"/>
  <c r="K69" i="1"/>
  <c r="I76" i="1"/>
  <c r="J73" i="1"/>
  <c r="H76" i="1"/>
  <c r="G76" i="1"/>
  <c r="H68" i="1"/>
  <c r="E76" i="1"/>
  <c r="K74" i="1"/>
  <c r="G68" i="1"/>
  <c r="D74" i="1"/>
  <c r="K75" i="1"/>
  <c r="J74" i="1"/>
  <c r="I73" i="1"/>
  <c r="G75" i="1"/>
  <c r="E73" i="1"/>
  <c r="F75" i="1"/>
  <c r="E74" i="1"/>
  <c r="K68" i="1"/>
  <c r="D76" i="1"/>
  <c r="F76" i="1"/>
  <c r="K73" i="1"/>
  <c r="G72" i="1"/>
  <c r="H73" i="1"/>
  <c r="H74" i="1"/>
  <c r="G73" i="1"/>
  <c r="G71" i="1"/>
  <c r="F73" i="1"/>
  <c r="D73" i="1"/>
  <c r="D71" i="1"/>
  <c r="D69" i="1"/>
  <c r="D68" i="1"/>
  <c r="F72" i="1"/>
  <c r="J70" i="1"/>
  <c r="K72" i="1"/>
  <c r="D72" i="1"/>
  <c r="F70" i="1"/>
  <c r="F71" i="1"/>
  <c r="F69" i="1"/>
  <c r="J72" i="1"/>
  <c r="K70" i="1"/>
  <c r="K71" i="1"/>
  <c r="D70" i="1"/>
  <c r="E68" i="1"/>
  <c r="E71" i="1"/>
  <c r="I70" i="1"/>
  <c r="J68" i="1"/>
  <c r="I72" i="1"/>
  <c r="I71" i="1"/>
  <c r="H70" i="1"/>
  <c r="H69" i="1"/>
  <c r="I69" i="1"/>
  <c r="I68" i="1"/>
  <c r="H72" i="1"/>
  <c r="H71" i="1"/>
  <c r="G70" i="1"/>
  <c r="G69" i="1"/>
  <c r="E70" i="1"/>
  <c r="E69" i="1"/>
  <c r="E72" i="1"/>
</calcChain>
</file>

<file path=xl/sharedStrings.xml><?xml version="1.0" encoding="utf-8"?>
<sst xmlns="http://schemas.openxmlformats.org/spreadsheetml/2006/main" count="322" uniqueCount="112">
  <si>
    <t>Må-Fr</t>
  </si>
  <si>
    <t>Lö-Sö</t>
  </si>
  <si>
    <t>Innerstad</t>
  </si>
  <si>
    <t>Vecka\År</t>
  </si>
  <si>
    <t>Område</t>
  </si>
  <si>
    <t>Dag</t>
  </si>
  <si>
    <t>Typ av flöde:</t>
  </si>
  <si>
    <t>Källa:</t>
  </si>
  <si>
    <t>Plats</t>
  </si>
  <si>
    <t>Grupp</t>
  </si>
  <si>
    <t>Odengatan</t>
  </si>
  <si>
    <t>Kungsgatan</t>
  </si>
  <si>
    <t>Hornsgatan</t>
  </si>
  <si>
    <t>Hammarby Allé</t>
  </si>
  <si>
    <t>Hägerstensvägen</t>
  </si>
  <si>
    <t>Kommentar</t>
  </si>
  <si>
    <t>Gångflöden</t>
  </si>
  <si>
    <t>Data från år:</t>
  </si>
  <si>
    <t>2019 och 2020</t>
  </si>
  <si>
    <t>Trafikkontoret</t>
  </si>
  <si>
    <t>Mätutrustning:</t>
  </si>
  <si>
    <t>Fast mätutrustning för gångtrafikanter (Viscando)</t>
  </si>
  <si>
    <t>Information om indata</t>
  </si>
  <si>
    <t>Data senast uppdaterat:</t>
  </si>
  <si>
    <r>
      <rPr>
        <sz val="14"/>
        <color theme="9" tint="-0.249977111117893"/>
        <rFont val="Stockholm Type Bold"/>
        <family val="3"/>
      </rPr>
      <t>Tabell 1:</t>
    </r>
    <r>
      <rPr>
        <sz val="14"/>
        <color theme="1"/>
        <rFont val="Stockholm Type Bold"/>
        <family val="3"/>
      </rPr>
      <t xml:space="preserve"> Gångflöden i Stockholm</t>
    </r>
  </si>
  <si>
    <r>
      <rPr>
        <sz val="14"/>
        <color theme="9" tint="-0.249977111117893"/>
        <rFont val="Stockholm Type Bold"/>
        <family val="3"/>
      </rPr>
      <t xml:space="preserve">Tabell 2: </t>
    </r>
    <r>
      <rPr>
        <sz val="14"/>
        <color theme="1"/>
        <rFont val="Stockholm Type Bold"/>
        <family val="3"/>
      </rPr>
      <t>Jämförelse av gångflöden i Stockholm</t>
    </r>
  </si>
  <si>
    <t>v. 9</t>
  </si>
  <si>
    <t>v. 10</t>
  </si>
  <si>
    <t>v. 11</t>
  </si>
  <si>
    <t>v. 12</t>
  </si>
  <si>
    <t>v. 13</t>
  </si>
  <si>
    <t>v. 14</t>
  </si>
  <si>
    <t>v. 6</t>
  </si>
  <si>
    <t>v. 7</t>
  </si>
  <si>
    <t>v. 8</t>
  </si>
  <si>
    <t>Så här görs jämförelsen:</t>
  </si>
  <si>
    <t>Ligger på Johan Skyttes Väg</t>
  </si>
  <si>
    <t>Älvsjö station</t>
  </si>
  <si>
    <t>Veckovis jämförelse av gångflöden (medianvärden) under år 2019 och 2020 mot genomsnittet för vecka 6-8 2019</t>
  </si>
  <si>
    <r>
      <rPr>
        <b/>
        <i/>
        <sz val="11"/>
        <color theme="1"/>
        <rFont val="Calibri"/>
        <family val="2"/>
        <scheme val="minor"/>
      </rPr>
      <t>* Referensvärde</t>
    </r>
    <r>
      <rPr>
        <i/>
        <sz val="11"/>
        <color theme="1"/>
        <rFont val="Calibri"/>
        <family val="2"/>
        <scheme val="minor"/>
      </rPr>
      <t xml:space="preserve"> = Medelvärde beräknat på medianvärden för vardagarna respektive helgerna.</t>
    </r>
  </si>
  <si>
    <t>v. 15</t>
  </si>
  <si>
    <t>Medelvärde, v. 6-8, år 2019 &amp; 2020</t>
  </si>
  <si>
    <t>v. 16</t>
  </si>
  <si>
    <t>v. 17</t>
  </si>
  <si>
    <t>Medianvärde för vardagar och helger, per vecka, summerade för flera mätstationer fördelade på förort och innerstad</t>
  </si>
  <si>
    <t>Gruppering av stationer för diverse område:</t>
  </si>
  <si>
    <t>Ytterstad</t>
  </si>
  <si>
    <t>v. 19</t>
  </si>
  <si>
    <t>v. 20</t>
  </si>
  <si>
    <t>v. 18 (valborg, 1 maj)</t>
  </si>
  <si>
    <t>v. 15 påsk 2020</t>
  </si>
  <si>
    <t>v. 16 påsk 2019</t>
  </si>
  <si>
    <t>v.19</t>
  </si>
  <si>
    <t>v.20</t>
  </si>
  <si>
    <t>v. 21 (Kr.H.2020)</t>
  </si>
  <si>
    <t>v.23</t>
  </si>
  <si>
    <t>v.24</t>
  </si>
  <si>
    <t>v.22 (kr.H.2019)</t>
  </si>
  <si>
    <t>v. 22 (Kr.H.2019)</t>
  </si>
  <si>
    <r>
      <t>*</t>
    </r>
    <r>
      <rPr>
        <i/>
        <sz val="11"/>
        <color theme="1"/>
        <rFont val="Calibri"/>
        <family val="2"/>
        <scheme val="minor"/>
      </rPr>
      <t xml:space="preserve">Kr.H </t>
    </r>
    <r>
      <rPr>
        <sz val="11"/>
        <color theme="1"/>
        <rFont val="Calibri"/>
        <family val="2"/>
        <scheme val="minor"/>
      </rPr>
      <t>= Kristi Himmelfärds helg</t>
    </r>
  </si>
  <si>
    <t>v.25</t>
  </si>
  <si>
    <t>v.26</t>
  </si>
  <si>
    <t>v.27</t>
  </si>
  <si>
    <t>v.28</t>
  </si>
  <si>
    <t>v.29</t>
  </si>
  <si>
    <t>v.30</t>
  </si>
  <si>
    <t>v.25 (Midsommar)</t>
  </si>
  <si>
    <t>v.31</t>
  </si>
  <si>
    <t>v.32</t>
  </si>
  <si>
    <t>v.33</t>
  </si>
  <si>
    <t>v.34</t>
  </si>
  <si>
    <t>v.35</t>
  </si>
  <si>
    <r>
      <rPr>
        <sz val="14"/>
        <color theme="9" tint="-0.249977111117893"/>
        <rFont val="Stockholm Type Bold"/>
        <family val="3"/>
      </rPr>
      <t>Tabell 3:</t>
    </r>
    <r>
      <rPr>
        <sz val="14"/>
        <color theme="1"/>
        <rFont val="Stockholm Type Bold"/>
        <family val="3"/>
      </rPr>
      <t xml:space="preserve"> Gångflöden i Stockholm</t>
    </r>
  </si>
  <si>
    <t>v. 23</t>
  </si>
  <si>
    <t>v. 24</t>
  </si>
  <si>
    <t>v. 26</t>
  </si>
  <si>
    <t>v. 15 *</t>
  </si>
  <si>
    <t>v. 16 *</t>
  </si>
  <si>
    <t>v. 18 *</t>
  </si>
  <si>
    <t>v. 21 *</t>
  </si>
  <si>
    <t>v. 22 *</t>
  </si>
  <si>
    <t>v. 25 *</t>
  </si>
  <si>
    <t>Flöden presenteras per vecka uppdelat på vardagar resp. helger och områden i staden.</t>
  </si>
  <si>
    <t>Jfr 2019-2020 redovisar en direkt jämförelse av referensvärdena för 2019 och 2020 per vecka.</t>
  </si>
  <si>
    <t>Jfr. v6-9 redovisar en jämförelse av utvecklingen per vecka relativt en basnivå som är vecka 6-9 för 2019 respektive 2020. På så sätt blir effekten av covid 19 tydligare.</t>
  </si>
  <si>
    <t>Förändring 2019-2020</t>
  </si>
  <si>
    <t>skillnad</t>
  </si>
  <si>
    <t>v.36</t>
  </si>
  <si>
    <t>v.37</t>
  </si>
  <si>
    <t>v.38</t>
  </si>
  <si>
    <t>v.39</t>
  </si>
  <si>
    <t>v.40</t>
  </si>
  <si>
    <t>v.41</t>
  </si>
  <si>
    <t>v.42</t>
  </si>
  <si>
    <t>v.43</t>
  </si>
  <si>
    <t>v.44</t>
  </si>
  <si>
    <t>v.45</t>
  </si>
  <si>
    <t>v.46</t>
  </si>
  <si>
    <t>v.47</t>
  </si>
  <si>
    <t>v.48</t>
  </si>
  <si>
    <t>v.49</t>
  </si>
  <si>
    <t>v.50</t>
  </si>
  <si>
    <t>v.51</t>
  </si>
  <si>
    <t>Må-Fr Ytterstad 2019</t>
  </si>
  <si>
    <t>Må-Fr Ytterstad 2020</t>
  </si>
  <si>
    <t>Må-Fr Innerstad 2019</t>
  </si>
  <si>
    <t>Må-Fr Innerstad 2020</t>
  </si>
  <si>
    <t>Lö-Sö Ytterstad 2019</t>
  </si>
  <si>
    <t>Lö-Sö Ytterstad 2020</t>
  </si>
  <si>
    <t>Lö-Sö Innerstad 2019</t>
  </si>
  <si>
    <t>Lö-Sö Innerstad 2020</t>
  </si>
  <si>
    <t>v.52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</si>
</sst>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Stockholm Type Bold"/>
      <family val="3"/>
    </font>
    <font>
      <b/>
      <sz val="16"/>
      <color theme="1"/>
      <name val="Stockholm Type Bold"/>
      <family val="3"/>
    </font>
    <font>
      <sz val="11"/>
      <color theme="1"/>
      <name val="Stockholm Type Bold"/>
      <family val="3"/>
    </font>
    <font>
      <b/>
      <sz val="11"/>
      <color theme="1"/>
      <name val="Stockholm Type Regular"/>
      <family val="3"/>
    </font>
    <font>
      <sz val="11"/>
      <color theme="1"/>
      <name val="Stockholm Type Regular"/>
      <family val="3"/>
    </font>
    <font>
      <i/>
      <sz val="11"/>
      <color theme="1"/>
      <name val="Stockholm Type Regular"/>
      <family val="3"/>
    </font>
    <font>
      <b/>
      <sz val="12"/>
      <color theme="1"/>
      <name val="Stockholm Type Regular"/>
      <family val="3"/>
    </font>
    <font>
      <b/>
      <i/>
      <sz val="12"/>
      <color theme="1"/>
      <name val="Stockholm Type Bold"/>
      <family val="3"/>
    </font>
    <font>
      <sz val="14"/>
      <color theme="9" tint="-0.249977111117893"/>
      <name val="Stockholm Type Bold"/>
      <family val="3"/>
    </font>
    <font>
      <sz val="14"/>
      <color theme="1"/>
      <name val="Stockholm Type Bold"/>
      <family val="3"/>
    </font>
    <font>
      <b/>
      <sz val="12"/>
      <color theme="4"/>
      <name val="Stockholm Type Bold"/>
      <family val="3"/>
    </font>
    <font>
      <sz val="11"/>
      <color theme="4"/>
      <name val="Stockholm Type Bold"/>
      <family val="3"/>
    </font>
    <font>
      <b/>
      <sz val="12"/>
      <color theme="5" tint="-0.249977111117893"/>
      <name val="Stockholm Type Bold"/>
      <family val="3"/>
    </font>
    <font>
      <sz val="11"/>
      <color theme="5" tint="-0.249977111117893"/>
      <name val="Stockholm Type Bold"/>
      <family val="3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6" tint="-0.499984740745262"/>
      <name val="Stockholm Type Bold"/>
      <family val="3"/>
    </font>
    <font>
      <b/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Stockholm Type Bold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2" borderId="0" xfId="0" applyFont="1" applyFill="1"/>
    <xf numFmtId="3" fontId="0" fillId="2" borderId="0" xfId="0" applyNumberFormat="1" applyFill="1"/>
    <xf numFmtId="0" fontId="2" fillId="2" borderId="0" xfId="0" applyFont="1" applyFill="1"/>
    <xf numFmtId="0" fontId="4" fillId="2" borderId="0" xfId="0" applyFont="1" applyFill="1"/>
    <xf numFmtId="9" fontId="2" fillId="2" borderId="0" xfId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1" xfId="0" applyFont="1" applyFill="1" applyBorder="1"/>
    <xf numFmtId="0" fontId="11" fillId="2" borderId="0" xfId="0" applyFont="1" applyFill="1"/>
    <xf numFmtId="14" fontId="9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2" fillId="2" borderId="0" xfId="0" applyFont="1" applyFill="1"/>
    <xf numFmtId="0" fontId="14" fillId="2" borderId="0" xfId="0" applyFont="1" applyFill="1"/>
    <xf numFmtId="1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3" fontId="0" fillId="2" borderId="0" xfId="0" applyNumberFormat="1" applyFill="1" applyBorder="1"/>
    <xf numFmtId="0" fontId="5" fillId="2" borderId="0" xfId="0" applyFont="1" applyFill="1" applyBorder="1" applyAlignment="1">
      <alignment horizontal="right"/>
    </xf>
    <xf numFmtId="3" fontId="0" fillId="2" borderId="3" xfId="0" applyNumberFormat="1" applyFill="1" applyBorder="1"/>
    <xf numFmtId="0" fontId="21" fillId="2" borderId="2" xfId="0" applyFont="1" applyFill="1" applyBorder="1" applyAlignment="1">
      <alignment horizontal="right" wrapText="1"/>
    </xf>
    <xf numFmtId="3" fontId="22" fillId="2" borderId="4" xfId="0" applyNumberFormat="1" applyFont="1" applyFill="1" applyBorder="1" applyAlignment="1">
      <alignment horizontal="right" vertical="center"/>
    </xf>
    <xf numFmtId="3" fontId="22" fillId="2" borderId="5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/>
    <xf numFmtId="9" fontId="2" fillId="2" borderId="3" xfId="1" applyFont="1" applyFill="1" applyBorder="1"/>
    <xf numFmtId="0" fontId="15" fillId="2" borderId="0" xfId="0" applyFont="1" applyFill="1" applyBorder="1" applyAlignment="1">
      <alignment horizontal="right"/>
    </xf>
    <xf numFmtId="3" fontId="23" fillId="2" borderId="3" xfId="0" applyNumberFormat="1" applyFont="1" applyFill="1" applyBorder="1"/>
    <xf numFmtId="0" fontId="17" fillId="2" borderId="0" xfId="0" applyFont="1" applyFill="1" applyAlignment="1"/>
    <xf numFmtId="0" fontId="15" fillId="2" borderId="0" xfId="0" applyFont="1" applyFill="1" applyAlignment="1"/>
    <xf numFmtId="0" fontId="24" fillId="2" borderId="0" xfId="0" applyFont="1" applyFill="1" applyBorder="1" applyAlignment="1"/>
    <xf numFmtId="0" fontId="17" fillId="2" borderId="0" xfId="0" applyFont="1" applyFill="1" applyBorder="1" applyAlignment="1"/>
    <xf numFmtId="0" fontId="9" fillId="3" borderId="4" xfId="0" applyFont="1" applyFill="1" applyBorder="1" applyAlignment="1">
      <alignment horizontal="left"/>
    </xf>
    <xf numFmtId="0" fontId="9" fillId="3" borderId="7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/>
    </xf>
    <xf numFmtId="0" fontId="9" fillId="2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/>
    </xf>
    <xf numFmtId="0" fontId="9" fillId="3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/>
    </xf>
    <xf numFmtId="0" fontId="9" fillId="2" borderId="8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quotePrefix="1" applyFill="1" applyBorder="1"/>
    <xf numFmtId="0" fontId="0" fillId="5" borderId="0" xfId="0" applyFill="1"/>
    <xf numFmtId="0" fontId="1" fillId="4" borderId="0" xfId="2"/>
  </cellXfs>
  <cellStyles count="3">
    <cellStyle name="20 % - Dekorfärg3" xfId="2" builtinId="38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87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70AD47">
                    <a:lumMod val="75000"/>
                  </a:srgbClr>
                </a:solidFill>
                <a:latin typeface="Stockholm Type Bold" pitchFamily="50" charset="0"/>
                <a:ea typeface="+mn-ea"/>
                <a:cs typeface="+mn-cs"/>
              </a:defRPr>
            </a:pPr>
            <a:r>
              <a:rPr lang="sv-SE" sz="14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effectLst/>
                <a:latin typeface="Stockholm Type Bold" pitchFamily="50" charset="0"/>
                <a:ea typeface="+mn-ea"/>
                <a:cs typeface="+mn-cs"/>
              </a:rPr>
              <a:t>Gångtrafikflöden under</a:t>
            </a:r>
            <a:r>
              <a:rPr lang="sv-SE" sz="1400" b="0" i="0" baseline="0">
                <a:solidFill>
                  <a:schemeClr val="accent2">
                    <a:lumMod val="75000"/>
                  </a:schemeClr>
                </a:solidFill>
                <a:effectLst/>
                <a:latin typeface="Stockholm Type Bold" pitchFamily="50" charset="0"/>
              </a:rPr>
              <a:t> helger </a:t>
            </a:r>
            <a:endParaRPr lang="sv-SE" sz="1400">
              <a:solidFill>
                <a:schemeClr val="accent2">
                  <a:lumMod val="75000"/>
                </a:schemeClr>
              </a:solidFill>
              <a:effectLst/>
              <a:latin typeface="Stockholm Type Bold" pitchFamily="50" charset="0"/>
            </a:endParaRPr>
          </a:p>
          <a:p>
            <a:pPr algn="ctr" rtl="0">
              <a:defRPr>
                <a:solidFill>
                  <a:srgbClr val="70AD47">
                    <a:lumMod val="75000"/>
                  </a:srgbClr>
                </a:solidFill>
                <a:latin typeface="Stockholm Type Bold" pitchFamily="50" charset="0"/>
              </a:defRPr>
            </a:pPr>
            <a:r>
              <a:rPr lang="sv-SE" sz="12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effectLst/>
                <a:latin typeface="Stockholm Type Bold" pitchFamily="50" charset="0"/>
                <a:ea typeface="+mn-ea"/>
                <a:cs typeface="+mn-cs"/>
              </a:rPr>
              <a:t>veckovis jämförelse mot genomsnitt </a:t>
            </a:r>
          </a:p>
          <a:p>
            <a:pPr algn="ctr" rtl="0">
              <a:defRPr>
                <a:solidFill>
                  <a:srgbClr val="70AD47">
                    <a:lumMod val="75000"/>
                  </a:srgbClr>
                </a:solidFill>
                <a:latin typeface="Stockholm Type Bold" pitchFamily="50" charset="0"/>
              </a:defRPr>
            </a:pPr>
            <a:r>
              <a:rPr lang="sv-SE" sz="1100" b="0" i="0" baseline="0">
                <a:solidFill>
                  <a:schemeClr val="accent2">
                    <a:lumMod val="75000"/>
                  </a:schemeClr>
                </a:solidFill>
                <a:effectLst/>
              </a:rPr>
              <a:t>(v.6-8 2019 resp. 2020)</a:t>
            </a:r>
            <a:endParaRPr lang="sv-SE" sz="800">
              <a:solidFill>
                <a:schemeClr val="accent2">
                  <a:lumMod val="75000"/>
                </a:schemeClr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70AD47">
                  <a:lumMod val="75000"/>
                </a:srgbClr>
              </a:solidFill>
              <a:latin typeface="Stockholm Type Bold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6277078846624144E-2"/>
          <c:y val="0.19337423393696301"/>
          <c:w val="0.90120171664133231"/>
          <c:h val="0.501732329391272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'Jfr. v6-9'!$I$65:$I$67</c:f>
              <c:strCache>
                <c:ptCount val="3"/>
                <c:pt idx="0">
                  <c:v>Lö-Sö</c:v>
                </c:pt>
                <c:pt idx="1">
                  <c:v>Ytterstad</c:v>
                </c:pt>
                <c:pt idx="2">
                  <c:v>2020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'Jfr. v6-9'!$C$68:$C$104</c:f>
              <c:strCache>
                <c:ptCount val="37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  <c:pt idx="9">
                  <c:v>v. 18 (valborg, 1 maj)</c:v>
                </c:pt>
                <c:pt idx="10">
                  <c:v>v.19</c:v>
                </c:pt>
                <c:pt idx="11">
                  <c:v>v.20</c:v>
                </c:pt>
                <c:pt idx="12">
                  <c:v>v. 21 (Kr.H.2020)</c:v>
                </c:pt>
                <c:pt idx="13">
                  <c:v>v. 22 (Kr.H.2019)</c:v>
                </c:pt>
                <c:pt idx="14">
                  <c:v>v.23</c:v>
                </c:pt>
                <c:pt idx="15">
                  <c:v>v.24</c:v>
                </c:pt>
                <c:pt idx="16">
                  <c:v>v.25 (Midsommar)</c:v>
                </c:pt>
                <c:pt idx="17">
                  <c:v>v.26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f>'Jfr. v6-9'!$I$68:$I$104</c:f>
              <c:numCache>
                <c:formatCode>0%</c:formatCode>
                <c:ptCount val="37"/>
                <c:pt idx="0">
                  <c:v>-5.6025516571904022E-2</c:v>
                </c:pt>
                <c:pt idx="1">
                  <c:v>6.3427402579392611E-2</c:v>
                </c:pt>
                <c:pt idx="2">
                  <c:v>-8.5563722091249406E-2</c:v>
                </c:pt>
                <c:pt idx="3">
                  <c:v>7.9912633476633133E-3</c:v>
                </c:pt>
                <c:pt idx="4">
                  <c:v>-0.13871169047288856</c:v>
                </c:pt>
                <c:pt idx="5">
                  <c:v>-5.4569407849119345E-2</c:v>
                </c:pt>
                <c:pt idx="6">
                  <c:v>-0.21578144501456109</c:v>
                </c:pt>
                <c:pt idx="7">
                  <c:v>-0.11729777193112412</c:v>
                </c:pt>
                <c:pt idx="8">
                  <c:v>-8.1782588157768399E-2</c:v>
                </c:pt>
                <c:pt idx="9">
                  <c:v>-0.11948777429772617</c:v>
                </c:pt>
                <c:pt idx="10">
                  <c:v>3.9907187856208282E-2</c:v>
                </c:pt>
                <c:pt idx="11">
                  <c:v>-3.5665980526220387E-2</c:v>
                </c:pt>
                <c:pt idx="12">
                  <c:v>-0.15737995809988237</c:v>
                </c:pt>
                <c:pt idx="13">
                  <c:v>0.1288052438543541</c:v>
                </c:pt>
                <c:pt idx="14">
                  <c:v>-2.3379835550738637E-2</c:v>
                </c:pt>
                <c:pt idx="15">
                  <c:v>-1.4914526009258577E-2</c:v>
                </c:pt>
                <c:pt idx="16">
                  <c:v>-0.2246898295533728</c:v>
                </c:pt>
                <c:pt idx="17">
                  <c:v>-0.29154438944963967</c:v>
                </c:pt>
                <c:pt idx="18">
                  <c:v>-0.36217148340827399</c:v>
                </c:pt>
                <c:pt idx="19">
                  <c:v>-0.30447134372686835</c:v>
                </c:pt>
                <c:pt idx="20">
                  <c:v>-0.32484109784892079</c:v>
                </c:pt>
                <c:pt idx="21">
                  <c:v>-0.28566957956680616</c:v>
                </c:pt>
                <c:pt idx="22">
                  <c:v>-0.27210731846469605</c:v>
                </c:pt>
                <c:pt idx="23">
                  <c:v>-0.22880823342423084</c:v>
                </c:pt>
                <c:pt idx="24">
                  <c:v>-0.32244640088405785</c:v>
                </c:pt>
                <c:pt idx="25">
                  <c:v>4.953498452918681E-2</c:v>
                </c:pt>
                <c:pt idx="26">
                  <c:v>-0.16080438300241995</c:v>
                </c:pt>
                <c:pt idx="27">
                  <c:v>-8.3639530978157239E-2</c:v>
                </c:pt>
                <c:pt idx="28">
                  <c:v>-0.14492300713758621</c:v>
                </c:pt>
                <c:pt idx="29">
                  <c:v>2.2656342634078674E-2</c:v>
                </c:pt>
                <c:pt idx="30">
                  <c:v>3.2074887403149122E-2</c:v>
                </c:pt>
                <c:pt idx="31">
                  <c:v>-2.0471046961974215E-2</c:v>
                </c:pt>
                <c:pt idx="32">
                  <c:v>0.14273449521481885</c:v>
                </c:pt>
                <c:pt idx="33">
                  <c:v>1.733753381231784E-2</c:v>
                </c:pt>
                <c:pt idx="34">
                  <c:v>-4.5206492322446001E-3</c:v>
                </c:pt>
                <c:pt idx="35">
                  <c:v>-1.1536326186793233E-2</c:v>
                </c:pt>
                <c:pt idx="36">
                  <c:v>0.11265821712428514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8-44BB-BD48-24ABFC615F9F}"/>
            </c:ext>
          </c:extLst>
        </c:ser>
        <c:ser>
          <c:idx val="3"/>
          <c:order val="3"/>
          <c:tx>
            <c:strRef>
              <c:f>'Jfr. v6-9'!$K$65:$K$67</c:f>
              <c:strCache>
                <c:ptCount val="3"/>
                <c:pt idx="0">
                  <c:v>Lö-Sö</c:v>
                </c:pt>
                <c:pt idx="1">
                  <c:v>Innerstad</c:v>
                </c:pt>
                <c:pt idx="2">
                  <c:v>2020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'Jfr. v6-9'!$C$68:$C$104</c:f>
              <c:strCache>
                <c:ptCount val="37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  <c:pt idx="9">
                  <c:v>v. 18 (valborg, 1 maj)</c:v>
                </c:pt>
                <c:pt idx="10">
                  <c:v>v.19</c:v>
                </c:pt>
                <c:pt idx="11">
                  <c:v>v.20</c:v>
                </c:pt>
                <c:pt idx="12">
                  <c:v>v. 21 (Kr.H.2020)</c:v>
                </c:pt>
                <c:pt idx="13">
                  <c:v>v. 22 (Kr.H.2019)</c:v>
                </c:pt>
                <c:pt idx="14">
                  <c:v>v.23</c:v>
                </c:pt>
                <c:pt idx="15">
                  <c:v>v.24</c:v>
                </c:pt>
                <c:pt idx="16">
                  <c:v>v.25 (Midsommar)</c:v>
                </c:pt>
                <c:pt idx="17">
                  <c:v>v.26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f>'Jfr. v6-9'!$K$68:$K$104</c:f>
              <c:numCache>
                <c:formatCode>0%</c:formatCode>
                <c:ptCount val="37"/>
                <c:pt idx="0">
                  <c:v>6.6021030540190928E-3</c:v>
                </c:pt>
                <c:pt idx="1">
                  <c:v>-0.10874887960999502</c:v>
                </c:pt>
                <c:pt idx="2">
                  <c:v>-0.31458365214349737</c:v>
                </c:pt>
                <c:pt idx="3">
                  <c:v>-0.42925693548739696</c:v>
                </c:pt>
                <c:pt idx="4">
                  <c:v>-0.45798264215289775</c:v>
                </c:pt>
                <c:pt idx="5">
                  <c:v>-0.46581990687099661</c:v>
                </c:pt>
                <c:pt idx="6">
                  <c:v>-0.59440963316062667</c:v>
                </c:pt>
                <c:pt idx="7">
                  <c:v>-0.40612112743981377</c:v>
                </c:pt>
                <c:pt idx="8">
                  <c:v>-0.38288030619221747</c:v>
                </c:pt>
                <c:pt idx="9">
                  <c:v>-0.40906120805117485</c:v>
                </c:pt>
                <c:pt idx="10">
                  <c:v>-0.36276552500583548</c:v>
                </c:pt>
                <c:pt idx="11">
                  <c:v>-0.32136790946138583</c:v>
                </c:pt>
                <c:pt idx="12">
                  <c:v>-0.42955470473679946</c:v>
                </c:pt>
                <c:pt idx="13">
                  <c:v>-0.26727283875130636</c:v>
                </c:pt>
                <c:pt idx="14">
                  <c:v>-0.31965253778992375</c:v>
                </c:pt>
                <c:pt idx="15">
                  <c:v>-0.29774221350879215</c:v>
                </c:pt>
                <c:pt idx="16">
                  <c:v>-0.6128495256995492</c:v>
                </c:pt>
                <c:pt idx="17">
                  <c:v>-0.36227400913801022</c:v>
                </c:pt>
                <c:pt idx="18">
                  <c:v>-0.37131269770344966</c:v>
                </c:pt>
                <c:pt idx="19">
                  <c:v>-0.32529278081405788</c:v>
                </c:pt>
                <c:pt idx="20">
                  <c:v>-0.40863497081888212</c:v>
                </c:pt>
                <c:pt idx="21">
                  <c:v>-0.31058355954988803</c:v>
                </c:pt>
                <c:pt idx="22">
                  <c:v>-0.28524985927484914</c:v>
                </c:pt>
                <c:pt idx="23">
                  <c:v>-0.33977899496766539</c:v>
                </c:pt>
                <c:pt idx="24">
                  <c:v>-0.34669206986130452</c:v>
                </c:pt>
                <c:pt idx="25">
                  <c:v>-0.10088200394759628</c:v>
                </c:pt>
                <c:pt idx="26">
                  <c:v>-0.14448200340128992</c:v>
                </c:pt>
                <c:pt idx="27">
                  <c:v>-5.7999572677137956E-2</c:v>
                </c:pt>
                <c:pt idx="28">
                  <c:v>-0.13307495709793771</c:v>
                </c:pt>
                <c:pt idx="29">
                  <c:v>-4.1851386233378141E-2</c:v>
                </c:pt>
                <c:pt idx="30">
                  <c:v>2.6996958600073784E-2</c:v>
                </c:pt>
                <c:pt idx="31">
                  <c:v>-5.1002063808240572E-2</c:v>
                </c:pt>
                <c:pt idx="32">
                  <c:v>-4.2225773355221374E-2</c:v>
                </c:pt>
                <c:pt idx="33">
                  <c:v>-4.7054253482462616E-2</c:v>
                </c:pt>
                <c:pt idx="34">
                  <c:v>-2.1922558825819283E-2</c:v>
                </c:pt>
                <c:pt idx="35">
                  <c:v>-0.25051175162617123</c:v>
                </c:pt>
                <c:pt idx="36">
                  <c:v>-0.14659164775129552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C8-44BB-BD48-24ABFC615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925984"/>
        <c:axId val="614925000"/>
      </c:barChart>
      <c:lineChart>
        <c:grouping val="standard"/>
        <c:varyColors val="0"/>
        <c:ser>
          <c:idx val="0"/>
          <c:order val="0"/>
          <c:tx>
            <c:strRef>
              <c:f>'Jfr. v6-9'!$H$65:$H$67</c:f>
              <c:strCache>
                <c:ptCount val="3"/>
                <c:pt idx="0">
                  <c:v>Lö-Sö</c:v>
                </c:pt>
                <c:pt idx="1">
                  <c:v>Ytterstad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4">
                  <a:shade val="58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'Jfr. v6-9'!$C$68:$C$104</c:f>
              <c:strCache>
                <c:ptCount val="37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  <c:pt idx="9">
                  <c:v>v. 18 (valborg, 1 maj)</c:v>
                </c:pt>
                <c:pt idx="10">
                  <c:v>v.19</c:v>
                </c:pt>
                <c:pt idx="11">
                  <c:v>v.20</c:v>
                </c:pt>
                <c:pt idx="12">
                  <c:v>v. 21 (Kr.H.2020)</c:v>
                </c:pt>
                <c:pt idx="13">
                  <c:v>v. 22 (Kr.H.2019)</c:v>
                </c:pt>
                <c:pt idx="14">
                  <c:v>v.23</c:v>
                </c:pt>
                <c:pt idx="15">
                  <c:v>v.24</c:v>
                </c:pt>
                <c:pt idx="16">
                  <c:v>v.25 (Midsommar)</c:v>
                </c:pt>
                <c:pt idx="17">
                  <c:v>v.26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f>'Jfr. v6-9'!$H$68:$H$104</c:f>
              <c:numCache>
                <c:formatCode>0%</c:formatCode>
                <c:ptCount val="37"/>
                <c:pt idx="0">
                  <c:v>-0.12646273865735991</c:v>
                </c:pt>
                <c:pt idx="1">
                  <c:v>4.3676863067132032E-2</c:v>
                </c:pt>
                <c:pt idx="2">
                  <c:v>-0.13990966947238759</c:v>
                </c:pt>
                <c:pt idx="3">
                  <c:v>7.0929993841100325E-2</c:v>
                </c:pt>
                <c:pt idx="4">
                  <c:v>1.2266475056456505E-2</c:v>
                </c:pt>
                <c:pt idx="5">
                  <c:v>3.448983781564352E-2</c:v>
                </c:pt>
                <c:pt idx="6">
                  <c:v>-4.3163621432970589E-2</c:v>
                </c:pt>
                <c:pt idx="7">
                  <c:v>-0.29146992404023819</c:v>
                </c:pt>
                <c:pt idx="8">
                  <c:v>9.1305686717306545E-2</c:v>
                </c:pt>
                <c:pt idx="9">
                  <c:v>6.3128721001848298E-3</c:v>
                </c:pt>
                <c:pt idx="10">
                  <c:v>4.0546089098747684E-2</c:v>
                </c:pt>
                <c:pt idx="11">
                  <c:v>-5.2145350030794457E-2</c:v>
                </c:pt>
                <c:pt idx="12">
                  <c:v>2.5354136727571364E-2</c:v>
                </c:pt>
                <c:pt idx="13">
                  <c:v>-4.7782796140422912E-2</c:v>
                </c:pt>
                <c:pt idx="14">
                  <c:v>-2.9768014781359486E-3</c:v>
                </c:pt>
                <c:pt idx="15">
                  <c:v>-2.150482447136115E-2</c:v>
                </c:pt>
                <c:pt idx="16">
                  <c:v>-0.30219667419421059</c:v>
                </c:pt>
                <c:pt idx="17">
                  <c:v>-0.1318004516526381</c:v>
                </c:pt>
                <c:pt idx="18">
                  <c:v>-0.18943748716895914</c:v>
                </c:pt>
                <c:pt idx="19">
                  <c:v>-0.31446314925066721</c:v>
                </c:pt>
                <c:pt idx="20">
                  <c:v>-0.3658899609936358</c:v>
                </c:pt>
                <c:pt idx="21">
                  <c:v>-0.38980702114555532</c:v>
                </c:pt>
                <c:pt idx="22">
                  <c:v>-0.17532334222952162</c:v>
                </c:pt>
                <c:pt idx="23">
                  <c:v>-9.8080476288236462E-2</c:v>
                </c:pt>
                <c:pt idx="24">
                  <c:v>-5.661055224799838E-2</c:v>
                </c:pt>
                <c:pt idx="25">
                  <c:v>7.2110449599671611E-2</c:v>
                </c:pt>
                <c:pt idx="26">
                  <c:v>6.3641962636008964E-2</c:v>
                </c:pt>
                <c:pt idx="27">
                  <c:v>0.15397249024840898</c:v>
                </c:pt>
                <c:pt idx="28">
                  <c:v>2.6380619995894028E-2</c:v>
                </c:pt>
                <c:pt idx="29">
                  <c:v>3.084582221309784E-2</c:v>
                </c:pt>
                <c:pt idx="30">
                  <c:v>-1.8630671320057468E-2</c:v>
                </c:pt>
                <c:pt idx="31">
                  <c:v>7.257236707041681E-2</c:v>
                </c:pt>
                <c:pt idx="32">
                  <c:v>0.24019708478751789</c:v>
                </c:pt>
                <c:pt idx="33">
                  <c:v>8.7199753644015665E-2</c:v>
                </c:pt>
                <c:pt idx="34">
                  <c:v>-2.3609115171422723E-2</c:v>
                </c:pt>
                <c:pt idx="35">
                  <c:v>-9.0433175939232169E-2</c:v>
                </c:pt>
                <c:pt idx="36">
                  <c:v>-7.6575651816875423E-2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8-44BB-BD48-24ABFC615F9F}"/>
            </c:ext>
          </c:extLst>
        </c:ser>
        <c:ser>
          <c:idx val="2"/>
          <c:order val="2"/>
          <c:tx>
            <c:strRef>
              <c:f>'Jfr. v6-9'!$J$65:$J$67</c:f>
              <c:strCache>
                <c:ptCount val="3"/>
                <c:pt idx="0">
                  <c:v>Lö-Sö</c:v>
                </c:pt>
                <c:pt idx="1">
                  <c:v>Innerstad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4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'Jfr. v6-9'!$C$68:$C$104</c:f>
              <c:strCache>
                <c:ptCount val="37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  <c:pt idx="9">
                  <c:v>v. 18 (valborg, 1 maj)</c:v>
                </c:pt>
                <c:pt idx="10">
                  <c:v>v.19</c:v>
                </c:pt>
                <c:pt idx="11">
                  <c:v>v.20</c:v>
                </c:pt>
                <c:pt idx="12">
                  <c:v>v. 21 (Kr.H.2020)</c:v>
                </c:pt>
                <c:pt idx="13">
                  <c:v>v. 22 (Kr.H.2019)</c:v>
                </c:pt>
                <c:pt idx="14">
                  <c:v>v.23</c:v>
                </c:pt>
                <c:pt idx="15">
                  <c:v>v.24</c:v>
                </c:pt>
                <c:pt idx="16">
                  <c:v>v.25 (Midsommar)</c:v>
                </c:pt>
                <c:pt idx="17">
                  <c:v>v.26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f>'Jfr. v6-9'!$J$68:$J$104</c:f>
              <c:numCache>
                <c:formatCode>0%</c:formatCode>
                <c:ptCount val="37"/>
                <c:pt idx="0">
                  <c:v>-9.764407117158147E-2</c:v>
                </c:pt>
                <c:pt idx="1">
                  <c:v>4.7320427596854397E-2</c:v>
                </c:pt>
                <c:pt idx="2">
                  <c:v>-7.3790293757210912E-2</c:v>
                </c:pt>
                <c:pt idx="3">
                  <c:v>4.7943597784738889E-2</c:v>
                </c:pt>
                <c:pt idx="4">
                  <c:v>6.0029304045985832E-2</c:v>
                </c:pt>
                <c:pt idx="5">
                  <c:v>3.779883136425477E-2</c:v>
                </c:pt>
                <c:pt idx="6">
                  <c:v>-4.5037157497423763E-2</c:v>
                </c:pt>
                <c:pt idx="7">
                  <c:v>-0.3186783285150695</c:v>
                </c:pt>
                <c:pt idx="8">
                  <c:v>7.1321605970426249E-2</c:v>
                </c:pt>
                <c:pt idx="9">
                  <c:v>2.6944384586219172E-2</c:v>
                </c:pt>
                <c:pt idx="10">
                  <c:v>-7.2750929469431846E-2</c:v>
                </c:pt>
                <c:pt idx="11">
                  <c:v>-0.1129711107534771</c:v>
                </c:pt>
                <c:pt idx="12">
                  <c:v>-3.176971525366401E-2</c:v>
                </c:pt>
                <c:pt idx="13">
                  <c:v>-5.8651362358056458E-2</c:v>
                </c:pt>
                <c:pt idx="14">
                  <c:v>-0.13626951245796193</c:v>
                </c:pt>
                <c:pt idx="15">
                  <c:v>-0.11912883789728879</c:v>
                </c:pt>
                <c:pt idx="16">
                  <c:v>-0.44281081301734082</c:v>
                </c:pt>
                <c:pt idx="17">
                  <c:v>-0.14059566074120899</c:v>
                </c:pt>
                <c:pt idx="18">
                  <c:v>-0.10641640776089922</c:v>
                </c:pt>
                <c:pt idx="19">
                  <c:v>-0.23400807949657254</c:v>
                </c:pt>
                <c:pt idx="20">
                  <c:v>-0.3201930132266978</c:v>
                </c:pt>
                <c:pt idx="21">
                  <c:v>-0.30911302839280208</c:v>
                </c:pt>
                <c:pt idx="22">
                  <c:v>-8.5524826312645352E-2</c:v>
                </c:pt>
                <c:pt idx="23">
                  <c:v>-0.18995000095470083</c:v>
                </c:pt>
                <c:pt idx="24">
                  <c:v>0.13210604271058668</c:v>
                </c:pt>
                <c:pt idx="25">
                  <c:v>-0.19562092376850415</c:v>
                </c:pt>
                <c:pt idx="26">
                  <c:v>-0.17104692490868967</c:v>
                </c:pt>
                <c:pt idx="27">
                  <c:v>-0.19130840382207648</c:v>
                </c:pt>
                <c:pt idx="28">
                  <c:v>-0.19809223500915141</c:v>
                </c:pt>
                <c:pt idx="29">
                  <c:v>-0.17486845586690924</c:v>
                </c:pt>
                <c:pt idx="30">
                  <c:v>-0.17156246334630809</c:v>
                </c:pt>
                <c:pt idx="31">
                  <c:v>-0.16602247092936029</c:v>
                </c:pt>
                <c:pt idx="32">
                  <c:v>-0.1234291762023092</c:v>
                </c:pt>
                <c:pt idx="33">
                  <c:v>-0.13605577634906041</c:v>
                </c:pt>
                <c:pt idx="34">
                  <c:v>-0.17979471204859698</c:v>
                </c:pt>
                <c:pt idx="35">
                  <c:v>-0.24648738294686134</c:v>
                </c:pt>
                <c:pt idx="36">
                  <c:v>-0.26318919169573951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C8-44BB-BD48-24ABFC615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925984"/>
        <c:axId val="614925000"/>
      </c:lineChart>
      <c:catAx>
        <c:axId val="6149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tockholm Type Regular" pitchFamily="50" charset="0"/>
                <a:ea typeface="+mn-ea"/>
                <a:cs typeface="+mn-cs"/>
              </a:defRPr>
            </a:pPr>
            <a:endParaRPr lang="sv-SE"/>
          </a:p>
        </c:txPr>
        <c:crossAx val="614925000"/>
        <c:crosses val="autoZero"/>
        <c:auto val="1"/>
        <c:lblAlgn val="ctr"/>
        <c:lblOffset val="100"/>
        <c:noMultiLvlLbl val="0"/>
      </c:catAx>
      <c:valAx>
        <c:axId val="61492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tockholm Type Regular" pitchFamily="50" charset="0"/>
                <a:ea typeface="+mn-ea"/>
                <a:cs typeface="+mn-cs"/>
              </a:defRPr>
            </a:pPr>
            <a:endParaRPr lang="sv-SE"/>
          </a:p>
        </c:txPr>
        <c:crossAx val="6149259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48776433184358"/>
          <c:y val="0.8556418633920343"/>
          <c:w val="0.67416833496258766"/>
          <c:h val="8.05724527789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tockholm Type Regular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glow rad="139700">
        <a:schemeClr val="accent2">
          <a:satMod val="175000"/>
          <a:alpha val="40000"/>
        </a:schemeClr>
      </a:glow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200" b="0" i="0" baseline="0">
                <a:effectLst/>
              </a:rPr>
              <a:t>Odengatan, Kungsgatan, Hornsgatan</a:t>
            </a:r>
            <a:endParaRPr lang="sv-SE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r>
              <a:rPr lang="sv-SE" sz="1200"/>
              <a:t> 2019-2020 per vecka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cap="none" spc="2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'Jfr 2019-2020'!$M$11:$M$12</c:f>
              <c:strCache>
                <c:ptCount val="2"/>
                <c:pt idx="0">
                  <c:v>Innerstad</c:v>
                </c:pt>
                <c:pt idx="1">
                  <c:v>Må-Fr</c:v>
                </c:pt>
              </c:strCache>
            </c:strRef>
          </c:tx>
          <c:spPr>
            <a:ln w="22225" cap="rnd" cmpd="sng" algn="ctr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2019-2020'!$M$14:$M$53</c:f>
              <c:numCache>
                <c:formatCode>0%</c:formatCode>
                <c:ptCount val="38"/>
                <c:pt idx="0">
                  <c:v>-0.14231772132058529</c:v>
                </c:pt>
                <c:pt idx="1">
                  <c:v>-0.15249143800847398</c:v>
                </c:pt>
                <c:pt idx="2">
                  <c:v>-0.11640082969744658</c:v>
                </c:pt>
                <c:pt idx="3">
                  <c:v>-0.17784144612476371</c:v>
                </c:pt>
                <c:pt idx="4">
                  <c:v>-0.14862235658589884</c:v>
                </c:pt>
                <c:pt idx="5">
                  <c:v>-0.21237616632936918</c:v>
                </c:pt>
                <c:pt idx="6">
                  <c:v>-0.56737407128492712</c:v>
                </c:pt>
                <c:pt idx="7">
                  <c:v>-0.59912331126949869</c:v>
                </c:pt>
                <c:pt idx="8">
                  <c:v>-0.5927539073121002</c:v>
                </c:pt>
                <c:pt idx="9">
                  <c:v>-0.52563716036788044</c:v>
                </c:pt>
                <c:pt idx="10">
                  <c:v>-0.58004940447509545</c:v>
                </c:pt>
                <c:pt idx="11">
                  <c:v>-0.54308633371399728</c:v>
                </c:pt>
                <c:pt idx="12">
                  <c:v>-0.58073894738905263</c:v>
                </c:pt>
                <c:pt idx="13">
                  <c:v>-0.52748961375851866</c:v>
                </c:pt>
                <c:pt idx="14">
                  <c:v>-0.55617428653117473</c:v>
                </c:pt>
                <c:pt idx="15">
                  <c:v>-0.53464805014977801</c:v>
                </c:pt>
                <c:pt idx="16">
                  <c:v>-0.41184726326413501</c:v>
                </c:pt>
                <c:pt idx="17">
                  <c:v>-0.43198610266563831</c:v>
                </c:pt>
                <c:pt idx="18">
                  <c:v>-0.38218409338751302</c:v>
                </c:pt>
                <c:pt idx="19">
                  <c:v>-0.36274023925623766</c:v>
                </c:pt>
                <c:pt idx="20">
                  <c:v>-0.37982507892265127</c:v>
                </c:pt>
                <c:pt idx="21">
                  <c:v>-0.35121445710608901</c:v>
                </c:pt>
                <c:pt idx="22">
                  <c:v>-0.2806298922473367</c:v>
                </c:pt>
                <c:pt idx="23">
                  <c:v>-0.35802175774771505</c:v>
                </c:pt>
                <c:pt idx="24">
                  <c:v>-0.34227865198829821</c:v>
                </c:pt>
                <c:pt idx="25">
                  <c:v>-0.36720636278145036</c:v>
                </c:pt>
                <c:pt idx="26">
                  <c:v>-0.21053773687702926</c:v>
                </c:pt>
                <c:pt idx="27">
                  <c:v>-0.12302292387848368</c:v>
                </c:pt>
                <c:pt idx="28">
                  <c:v>-0.18225404340152906</c:v>
                </c:pt>
                <c:pt idx="29">
                  <c:v>-0.19521131668630054</c:v>
                </c:pt>
                <c:pt idx="30">
                  <c:v>-0.17018115798804523</c:v>
                </c:pt>
                <c:pt idx="31">
                  <c:v>-0.18244187472293005</c:v>
                </c:pt>
                <c:pt idx="32">
                  <c:v>-0.130852744297141</c:v>
                </c:pt>
                <c:pt idx="33">
                  <c:v>-0.13504076671588772</c:v>
                </c:pt>
                <c:pt idx="34">
                  <c:v>-0.1761895241875796</c:v>
                </c:pt>
                <c:pt idx="35">
                  <c:v>-0.19398446910943501</c:v>
                </c:pt>
                <c:pt idx="36">
                  <c:v>-0.14785007291964736</c:v>
                </c:pt>
                <c:pt idx="37">
                  <c:v>-0.24253602568806132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E7-44DE-BC17-36CF9F21AEC8}"/>
            </c:ext>
          </c:extLst>
        </c:ser>
        <c:ser>
          <c:idx val="1"/>
          <c:order val="1"/>
          <c:tx>
            <c:strRef>
              <c:f>'Jfr 2019-2020'!$N$11:$N$12</c:f>
              <c:strCache>
                <c:ptCount val="2"/>
                <c:pt idx="0">
                  <c:v>Innerstad</c:v>
                </c:pt>
                <c:pt idx="1">
                  <c:v>Lö-Sö</c:v>
                </c:pt>
              </c:strCache>
            </c:strRef>
          </c:tx>
          <c:spPr>
            <a:ln w="22225" cap="rnd" cmpd="sng" algn="ctr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2019-2020'!$N$14:$N$53</c:f>
              <c:numCache>
                <c:formatCode>0%</c:formatCode>
                <c:ptCount val="38"/>
                <c:pt idx="0">
                  <c:v>-0.28540452300665342</c:v>
                </c:pt>
                <c:pt idx="1">
                  <c:v>-0.26565541415598415</c:v>
                </c:pt>
                <c:pt idx="2">
                  <c:v>-0.20002234310414468</c:v>
                </c:pt>
                <c:pt idx="3">
                  <c:v>-0.16486805114718417</c:v>
                </c:pt>
                <c:pt idx="4">
                  <c:v>-0.36291752939797628</c:v>
                </c:pt>
                <c:pt idx="5">
                  <c:v>-0.44598659664471585</c:v>
                </c:pt>
                <c:pt idx="6">
                  <c:v>-0.59226511055430664</c:v>
                </c:pt>
                <c:pt idx="7">
                  <c:v>-0.61720129079849917</c:v>
                </c:pt>
                <c:pt idx="8">
                  <c:v>-0.6146550575993871</c:v>
                </c:pt>
                <c:pt idx="9">
                  <c:v>-0.68203720998380213</c:v>
                </c:pt>
                <c:pt idx="10">
                  <c:v>-0.34743945302999413</c:v>
                </c:pt>
                <c:pt idx="11">
                  <c:v>-0.56875439353107449</c:v>
                </c:pt>
                <c:pt idx="12">
                  <c:v>-0.56920493788413706</c:v>
                </c:pt>
                <c:pt idx="13">
                  <c:v>-0.48550874418140944</c:v>
                </c:pt>
                <c:pt idx="14">
                  <c:v>-0.42724120192426307</c:v>
                </c:pt>
                <c:pt idx="15">
                  <c:v>-0.55892699220377651</c:v>
                </c:pt>
                <c:pt idx="16">
                  <c:v>-0.4172705952623289</c:v>
                </c:pt>
                <c:pt idx="17">
                  <c:v>-0.41030470742114444</c:v>
                </c:pt>
                <c:pt idx="18">
                  <c:v>-0.40315808921161633</c:v>
                </c:pt>
                <c:pt idx="19">
                  <c:v>-0.47328626405335084</c:v>
                </c:pt>
                <c:pt idx="20">
                  <c:v>-0.34057363145049357</c:v>
                </c:pt>
                <c:pt idx="21">
                  <c:v>-0.34875386932537566</c:v>
                </c:pt>
                <c:pt idx="22">
                  <c:v>-0.25294982149264533</c:v>
                </c:pt>
                <c:pt idx="23">
                  <c:v>-0.41486312091720745</c:v>
                </c:pt>
                <c:pt idx="24">
                  <c:v>-0.38982746877070251</c:v>
                </c:pt>
                <c:pt idx="25">
                  <c:v>-0.56797790108374158</c:v>
                </c:pt>
                <c:pt idx="26">
                  <c:v>-0.16318189785191606</c:v>
                </c:pt>
                <c:pt idx="27">
                  <c:v>-0.22736505985360722</c:v>
                </c:pt>
                <c:pt idx="28">
                  <c:v>-0.12794613561422974</c:v>
                </c:pt>
                <c:pt idx="29">
                  <c:v>-0.19065764095170079</c:v>
                </c:pt>
                <c:pt idx="30">
                  <c:v>-0.13066968076866525</c:v>
                </c:pt>
                <c:pt idx="31">
                  <c:v>-7.1921888692016323E-2</c:v>
                </c:pt>
                <c:pt idx="32">
                  <c:v>-0.14810501805012743</c:v>
                </c:pt>
                <c:pt idx="33">
                  <c:v>-0.1820038191280331</c:v>
                </c:pt>
                <c:pt idx="34">
                  <c:v>-0.17423283164825887</c:v>
                </c:pt>
                <c:pt idx="35">
                  <c:v>-0.10725830548172632</c:v>
                </c:pt>
                <c:pt idx="36">
                  <c:v>-0.25535472148729821</c:v>
                </c:pt>
                <c:pt idx="37">
                  <c:v>-0.13288631148572883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7-44DE-BC17-36CF9F21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92106280"/>
        <c:axId val="692106608"/>
      </c:lineChart>
      <c:catAx>
        <c:axId val="69210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2106608"/>
        <c:crosses val="autoZero"/>
        <c:auto val="1"/>
        <c:lblAlgn val="ctr"/>
        <c:lblOffset val="100"/>
        <c:noMultiLvlLbl val="0"/>
      </c:catAx>
      <c:valAx>
        <c:axId val="692106608"/>
        <c:scaling>
          <c:orientation val="minMax"/>
          <c:max val="0.4"/>
          <c:min val="-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21062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Stockholm Type Bold" pitchFamily="50" charset="0"/>
                <a:ea typeface="+mn-ea"/>
                <a:cs typeface="+mn-cs"/>
              </a:defRPr>
            </a:pPr>
            <a:r>
              <a:rPr lang="sv-SE" sz="1400" b="0" i="0" baseline="0">
                <a:solidFill>
                  <a:schemeClr val="accent6">
                    <a:lumMod val="50000"/>
                  </a:schemeClr>
                </a:solidFill>
                <a:effectLst/>
                <a:latin typeface="Stockholm Type Bold" pitchFamily="50" charset="0"/>
              </a:rPr>
              <a:t>Gångtrafikflöden under vardagar</a:t>
            </a:r>
            <a:endParaRPr lang="sv-SE" sz="1400">
              <a:solidFill>
                <a:schemeClr val="accent6">
                  <a:lumMod val="50000"/>
                </a:schemeClr>
              </a:solidFill>
              <a:effectLst/>
              <a:latin typeface="Stockholm Type Bold" pitchFamily="50" charset="0"/>
            </a:endParaRPr>
          </a:p>
          <a:p>
            <a:pPr>
              <a:defRPr>
                <a:solidFill>
                  <a:schemeClr val="accent6">
                    <a:lumMod val="75000"/>
                  </a:schemeClr>
                </a:solidFill>
                <a:latin typeface="Stockholm Type Bold" pitchFamily="50" charset="0"/>
              </a:defRPr>
            </a:pPr>
            <a:r>
              <a:rPr lang="sv-SE" sz="1200" b="0" i="0" baseline="0">
                <a:solidFill>
                  <a:schemeClr val="accent6">
                    <a:lumMod val="50000"/>
                  </a:schemeClr>
                </a:solidFill>
                <a:effectLst/>
                <a:latin typeface="Stockholm Type Bold" pitchFamily="50" charset="0"/>
              </a:rPr>
              <a:t>veckovis jämförelse mot genomsnitt </a:t>
            </a:r>
          </a:p>
          <a:p>
            <a:pPr>
              <a:defRPr>
                <a:solidFill>
                  <a:schemeClr val="accent6">
                    <a:lumMod val="75000"/>
                  </a:schemeClr>
                </a:solidFill>
                <a:latin typeface="Stockholm Type Bold" pitchFamily="50" charset="0"/>
              </a:defRPr>
            </a:pPr>
            <a:r>
              <a:rPr lang="sv-SE" sz="1100" b="0" i="0" baseline="0">
                <a:solidFill>
                  <a:schemeClr val="accent6">
                    <a:lumMod val="50000"/>
                  </a:schemeClr>
                </a:solidFill>
                <a:effectLst/>
                <a:latin typeface="Stockholm Type Bold" pitchFamily="50" charset="0"/>
              </a:rPr>
              <a:t>(v.6-8 2019 resp. 2020)</a:t>
            </a:r>
            <a:endParaRPr lang="sv-SE" sz="1100">
              <a:solidFill>
                <a:schemeClr val="accent6">
                  <a:lumMod val="50000"/>
                </a:schemeClr>
              </a:solidFill>
              <a:effectLst/>
              <a:latin typeface="Stockholm Type Bold" pitchFamily="50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6">
                  <a:lumMod val="75000"/>
                </a:schemeClr>
              </a:solidFill>
              <a:latin typeface="Stockholm Type Bold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'Jfr. v6-9'!$E$65:$E$67</c:f>
              <c:strCache>
                <c:ptCount val="3"/>
                <c:pt idx="0">
                  <c:v>Må-Fr</c:v>
                </c:pt>
                <c:pt idx="1">
                  <c:v>Ytterstad</c:v>
                </c:pt>
                <c:pt idx="2">
                  <c:v>2020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'Jfr. v6-9'!$C$68:$C$76</c:f>
              <c:strCache>
                <c:ptCount val="9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</c:strCache>
            </c:strRef>
          </c:cat>
          <c:val>
            <c:numRef>
              <c:f>'Jfr. v6-9'!$E$68:$E$76</c:f>
              <c:numCache>
                <c:formatCode>0%</c:formatCode>
                <c:ptCount val="9"/>
                <c:pt idx="0">
                  <c:v>-0.10313132886742493</c:v>
                </c:pt>
                <c:pt idx="1">
                  <c:v>-1.2089110453341712E-2</c:v>
                </c:pt>
                <c:pt idx="2">
                  <c:v>-1.6201900607571318E-2</c:v>
                </c:pt>
                <c:pt idx="3">
                  <c:v>-7.4528742794827907E-2</c:v>
                </c:pt>
                <c:pt idx="4">
                  <c:v>-7.9015422963078397E-2</c:v>
                </c:pt>
                <c:pt idx="5">
                  <c:v>-4.3121981617074367E-2</c:v>
                </c:pt>
                <c:pt idx="6">
                  <c:v>-0.10537466895155012</c:v>
                </c:pt>
                <c:pt idx="7">
                  <c:v>-0.10546814145505534</c:v>
                </c:pt>
                <c:pt idx="8">
                  <c:v>-9.2112350170630464E-2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D-47B7-928F-5ECC8365C29C}"/>
            </c:ext>
          </c:extLst>
        </c:ser>
        <c:ser>
          <c:idx val="3"/>
          <c:order val="3"/>
          <c:tx>
            <c:strRef>
              <c:f>'Jfr. v6-9'!$G$65:$G$67</c:f>
              <c:strCache>
                <c:ptCount val="3"/>
                <c:pt idx="0">
                  <c:v>Må-Fr</c:v>
                </c:pt>
                <c:pt idx="1">
                  <c:v>Innerstad</c:v>
                </c:pt>
                <c:pt idx="2">
                  <c:v>2020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'Jfr. v6-9'!$C$68:$C$76</c:f>
              <c:strCache>
                <c:ptCount val="9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</c:strCache>
            </c:strRef>
          </c:cat>
          <c:val>
            <c:numRef>
              <c:f>'Jfr. v6-9'!$G$68:$G$76</c:f>
              <c:numCache>
                <c:formatCode>0%</c:formatCode>
                <c:ptCount val="9"/>
                <c:pt idx="0">
                  <c:v>-9.5135152707117698E-2</c:v>
                </c:pt>
                <c:pt idx="1">
                  <c:v>-7.5362059717503982E-2</c:v>
                </c:pt>
                <c:pt idx="2">
                  <c:v>-0.15550282008354599</c:v>
                </c:pt>
                <c:pt idx="3">
                  <c:v>-0.4862896802821709</c:v>
                </c:pt>
                <c:pt idx="4">
                  <c:v>-0.49602587650147101</c:v>
                </c:pt>
                <c:pt idx="5">
                  <c:v>-0.52372283536238484</c:v>
                </c:pt>
                <c:pt idx="6">
                  <c:v>-0.50067454447930038</c:v>
                </c:pt>
                <c:pt idx="7">
                  <c:v>-0.49478085382454517</c:v>
                </c:pt>
                <c:pt idx="8">
                  <c:v>-0.43862590146677627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D-47B7-928F-5ECC8365C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528544"/>
        <c:axId val="805532808"/>
      </c:barChart>
      <c:lineChart>
        <c:grouping val="standard"/>
        <c:varyColors val="0"/>
        <c:ser>
          <c:idx val="0"/>
          <c:order val="0"/>
          <c:tx>
            <c:strRef>
              <c:f>'Jfr. v6-9'!$D$65:$D$67</c:f>
              <c:strCache>
                <c:ptCount val="3"/>
                <c:pt idx="0">
                  <c:v>Må-Fr</c:v>
                </c:pt>
                <c:pt idx="1">
                  <c:v>Ytterstad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shade val="58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'Jfr. v6-9'!$C$68:$C$76</c:f>
              <c:strCache>
                <c:ptCount val="9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</c:strCache>
            </c:strRef>
          </c:cat>
          <c:val>
            <c:numRef>
              <c:f>'Jfr. v6-9'!$D$68:$D$76</c:f>
              <c:numCache>
                <c:formatCode>0%</c:formatCode>
                <c:ptCount val="9"/>
                <c:pt idx="0">
                  <c:v>-4.3186240662858477E-2</c:v>
                </c:pt>
                <c:pt idx="1">
                  <c:v>-7.0303182474420467E-3</c:v>
                </c:pt>
                <c:pt idx="2">
                  <c:v>-5.2601845458539853E-2</c:v>
                </c:pt>
                <c:pt idx="3">
                  <c:v>4.1177578306446527E-2</c:v>
                </c:pt>
                <c:pt idx="4">
                  <c:v>9.4469901450003224E-2</c:v>
                </c:pt>
                <c:pt idx="5">
                  <c:v>8.2888707551315166E-2</c:v>
                </c:pt>
                <c:pt idx="6">
                  <c:v>-8.5650618291381542E-2</c:v>
                </c:pt>
                <c:pt idx="7">
                  <c:v>-6.6536940556147783E-3</c:v>
                </c:pt>
                <c:pt idx="8">
                  <c:v>0.13952357039733854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D-47B7-928F-5ECC8365C29C}"/>
            </c:ext>
          </c:extLst>
        </c:ser>
        <c:ser>
          <c:idx val="2"/>
          <c:order val="2"/>
          <c:tx>
            <c:strRef>
              <c:f>'Jfr. v6-9'!$F$65:$F$67</c:f>
              <c:strCache>
                <c:ptCount val="3"/>
                <c:pt idx="0">
                  <c:v>Må-Fr</c:v>
                </c:pt>
                <c:pt idx="1">
                  <c:v>Innerstad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'Jfr. v6-9'!$C$68:$C$76</c:f>
              <c:strCache>
                <c:ptCount val="9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</c:strCache>
            </c:strRef>
          </c:cat>
          <c:val>
            <c:numRef>
              <c:f>'Jfr. v6-9'!$F$68:$F$76</c:f>
              <c:numCache>
                <c:formatCode>0%</c:formatCode>
                <c:ptCount val="9"/>
                <c:pt idx="0">
                  <c:v>-5.0584457769946689E-2</c:v>
                </c:pt>
                <c:pt idx="1">
                  <c:v>-6.3133591015101076E-2</c:v>
                </c:pt>
                <c:pt idx="2">
                  <c:v>-7.5072794320407255E-2</c:v>
                </c:pt>
                <c:pt idx="3">
                  <c:v>2.4315973654861711E-2</c:v>
                </c:pt>
                <c:pt idx="4">
                  <c:v>8.4490209191951271E-2</c:v>
                </c:pt>
                <c:pt idx="5">
                  <c:v>8.860301939946913E-3</c:v>
                </c:pt>
                <c:pt idx="6">
                  <c:v>-9.1967806187586154E-2</c:v>
                </c:pt>
                <c:pt idx="7">
                  <c:v>3.7790758208979591E-2</c:v>
                </c:pt>
                <c:pt idx="8">
                  <c:v>5.9854925476376275E-2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D-47B7-928F-5ECC8365C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28544"/>
        <c:axId val="805532808"/>
      </c:lineChart>
      <c:catAx>
        <c:axId val="80552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tockholm Type Regular" pitchFamily="50" charset="0"/>
                <a:ea typeface="+mn-ea"/>
                <a:cs typeface="+mn-cs"/>
              </a:defRPr>
            </a:pPr>
            <a:endParaRPr lang="sv-SE"/>
          </a:p>
        </c:txPr>
        <c:crossAx val="805532808"/>
        <c:crosses val="autoZero"/>
        <c:auto val="1"/>
        <c:lblAlgn val="ctr"/>
        <c:lblOffset val="100"/>
        <c:noMultiLvlLbl val="0"/>
      </c:catAx>
      <c:valAx>
        <c:axId val="80553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tockholm Type Regular" pitchFamily="50" charset="0"/>
                <a:ea typeface="+mn-ea"/>
                <a:cs typeface="+mn-cs"/>
              </a:defRPr>
            </a:pPr>
            <a:endParaRPr lang="sv-SE"/>
          </a:p>
        </c:txPr>
        <c:crossAx val="8055285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tockholm Type Regular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rgbClr val="70AD47">
                    <a:lumMod val="75000"/>
                  </a:srgbClr>
                </a:solidFill>
                <a:latin typeface="Stockholm Type Bold" pitchFamily="50" charset="0"/>
                <a:ea typeface="+mn-ea"/>
                <a:cs typeface="+mn-cs"/>
              </a:defRPr>
            </a:pPr>
            <a:r>
              <a:rPr lang="sv-SE" sz="14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effectLst/>
                <a:latin typeface="Stockholm Type Bold" pitchFamily="50" charset="0"/>
                <a:ea typeface="+mn-ea"/>
                <a:cs typeface="+mn-cs"/>
              </a:rPr>
              <a:t>Gångtrafikflöden under</a:t>
            </a:r>
            <a:r>
              <a:rPr lang="sv-SE" sz="1400" b="0" i="0" baseline="0">
                <a:solidFill>
                  <a:schemeClr val="accent2">
                    <a:lumMod val="75000"/>
                  </a:schemeClr>
                </a:solidFill>
                <a:effectLst/>
                <a:latin typeface="Stockholm Type Bold" pitchFamily="50" charset="0"/>
              </a:rPr>
              <a:t> helger </a:t>
            </a:r>
            <a:endParaRPr lang="sv-SE" sz="1400">
              <a:solidFill>
                <a:schemeClr val="accent2">
                  <a:lumMod val="75000"/>
                </a:schemeClr>
              </a:solidFill>
              <a:effectLst/>
              <a:latin typeface="Stockholm Type Bold" pitchFamily="50" charset="0"/>
            </a:endParaRPr>
          </a:p>
          <a:p>
            <a:pPr algn="ctr" rtl="0">
              <a:defRPr>
                <a:solidFill>
                  <a:srgbClr val="70AD47">
                    <a:lumMod val="75000"/>
                  </a:srgbClr>
                </a:solidFill>
                <a:latin typeface="Stockholm Type Bold" pitchFamily="50" charset="0"/>
              </a:defRPr>
            </a:pPr>
            <a:r>
              <a:rPr lang="sv-SE" sz="12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effectLst/>
                <a:latin typeface="Stockholm Type Bold" pitchFamily="50" charset="0"/>
                <a:ea typeface="+mn-ea"/>
                <a:cs typeface="+mn-cs"/>
              </a:rPr>
              <a:t>veckovis jämförelse mot genomsnitt </a:t>
            </a:r>
          </a:p>
          <a:p>
            <a:pPr algn="ctr" rtl="0">
              <a:defRPr>
                <a:solidFill>
                  <a:srgbClr val="70AD47">
                    <a:lumMod val="75000"/>
                  </a:srgbClr>
                </a:solidFill>
                <a:latin typeface="Stockholm Type Bold" pitchFamily="50" charset="0"/>
              </a:defRPr>
            </a:pPr>
            <a:r>
              <a:rPr lang="sv-SE" sz="1100" b="0" i="0" baseline="0">
                <a:solidFill>
                  <a:schemeClr val="accent2">
                    <a:lumMod val="75000"/>
                  </a:schemeClr>
                </a:solidFill>
                <a:effectLst/>
              </a:rPr>
              <a:t>(v.6-8 2019 resp. 2020)</a:t>
            </a:r>
            <a:endParaRPr lang="sv-SE" sz="800">
              <a:solidFill>
                <a:schemeClr val="accent2">
                  <a:lumMod val="75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rgbClr val="70AD47">
                  <a:lumMod val="75000"/>
                </a:srgbClr>
              </a:solidFill>
              <a:latin typeface="Stockholm Type Bold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'Jfr. v6-9'!$I$65:$I$67</c:f>
              <c:strCache>
                <c:ptCount val="3"/>
                <c:pt idx="0">
                  <c:v>Lö-Sö</c:v>
                </c:pt>
                <c:pt idx="1">
                  <c:v>Ytterstad</c:v>
                </c:pt>
                <c:pt idx="2">
                  <c:v>2020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'Jfr. v6-9'!$C$68:$C$76</c:f>
              <c:strCache>
                <c:ptCount val="9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</c:strCache>
            </c:strRef>
          </c:cat>
          <c:val>
            <c:numRef>
              <c:f>'Jfr. v6-9'!$I$68:$I$76</c:f>
              <c:numCache>
                <c:formatCode>0%</c:formatCode>
                <c:ptCount val="9"/>
                <c:pt idx="0">
                  <c:v>-5.6025516571904022E-2</c:v>
                </c:pt>
                <c:pt idx="1">
                  <c:v>6.3427402579392611E-2</c:v>
                </c:pt>
                <c:pt idx="2">
                  <c:v>-8.5563722091249406E-2</c:v>
                </c:pt>
                <c:pt idx="3">
                  <c:v>7.9912633476633133E-3</c:v>
                </c:pt>
                <c:pt idx="4">
                  <c:v>-0.13871169047288856</c:v>
                </c:pt>
                <c:pt idx="5">
                  <c:v>-5.4569407849119345E-2</c:v>
                </c:pt>
                <c:pt idx="6">
                  <c:v>-0.21578144501456109</c:v>
                </c:pt>
                <c:pt idx="7">
                  <c:v>-0.11729777193112412</c:v>
                </c:pt>
                <c:pt idx="8">
                  <c:v>-8.1782588157768399E-2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B-456D-BEAB-3342222335A8}"/>
            </c:ext>
          </c:extLst>
        </c:ser>
        <c:ser>
          <c:idx val="3"/>
          <c:order val="3"/>
          <c:tx>
            <c:strRef>
              <c:f>'Jfr. v6-9'!$K$65:$K$67</c:f>
              <c:strCache>
                <c:ptCount val="3"/>
                <c:pt idx="0">
                  <c:v>Lö-Sö</c:v>
                </c:pt>
                <c:pt idx="1">
                  <c:v>Innerstad</c:v>
                </c:pt>
                <c:pt idx="2">
                  <c:v>2020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'Jfr. v6-9'!$C$68:$C$76</c:f>
              <c:strCache>
                <c:ptCount val="9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</c:strCache>
            </c:strRef>
          </c:cat>
          <c:val>
            <c:numRef>
              <c:f>'Jfr. v6-9'!$K$68:$K$76</c:f>
              <c:numCache>
                <c:formatCode>0%</c:formatCode>
                <c:ptCount val="9"/>
                <c:pt idx="0">
                  <c:v>6.6021030540190928E-3</c:v>
                </c:pt>
                <c:pt idx="1">
                  <c:v>-0.10874887960999502</c:v>
                </c:pt>
                <c:pt idx="2">
                  <c:v>-0.31458365214349737</c:v>
                </c:pt>
                <c:pt idx="3">
                  <c:v>-0.42925693548739696</c:v>
                </c:pt>
                <c:pt idx="4">
                  <c:v>-0.45798264215289775</c:v>
                </c:pt>
                <c:pt idx="5">
                  <c:v>-0.46581990687099661</c:v>
                </c:pt>
                <c:pt idx="6">
                  <c:v>-0.59440963316062667</c:v>
                </c:pt>
                <c:pt idx="7">
                  <c:v>-0.40612112743981377</c:v>
                </c:pt>
                <c:pt idx="8">
                  <c:v>-0.38288030619221747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B-456D-BEAB-33422223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925984"/>
        <c:axId val="614925000"/>
      </c:barChart>
      <c:lineChart>
        <c:grouping val="standard"/>
        <c:varyColors val="0"/>
        <c:ser>
          <c:idx val="0"/>
          <c:order val="0"/>
          <c:tx>
            <c:strRef>
              <c:f>'Jfr. v6-9'!$H$65:$H$67</c:f>
              <c:strCache>
                <c:ptCount val="3"/>
                <c:pt idx="0">
                  <c:v>Lö-Sö</c:v>
                </c:pt>
                <c:pt idx="1">
                  <c:v>Ytterstad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4">
                  <a:shade val="58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'Jfr. v6-9'!$C$68:$C$76</c:f>
              <c:strCache>
                <c:ptCount val="9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</c:strCache>
            </c:strRef>
          </c:cat>
          <c:val>
            <c:numRef>
              <c:f>'Jfr. v6-9'!$H$68:$H$76</c:f>
              <c:numCache>
                <c:formatCode>0%</c:formatCode>
                <c:ptCount val="9"/>
                <c:pt idx="0">
                  <c:v>-0.12646273865735991</c:v>
                </c:pt>
                <c:pt idx="1">
                  <c:v>4.3676863067132032E-2</c:v>
                </c:pt>
                <c:pt idx="2">
                  <c:v>-0.13990966947238759</c:v>
                </c:pt>
                <c:pt idx="3">
                  <c:v>7.0929993841100325E-2</c:v>
                </c:pt>
                <c:pt idx="4">
                  <c:v>1.2266475056456505E-2</c:v>
                </c:pt>
                <c:pt idx="5">
                  <c:v>3.448983781564352E-2</c:v>
                </c:pt>
                <c:pt idx="6">
                  <c:v>-4.3163621432970589E-2</c:v>
                </c:pt>
                <c:pt idx="7">
                  <c:v>-0.29146992404023819</c:v>
                </c:pt>
                <c:pt idx="8">
                  <c:v>9.1305686717306545E-2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0B-456D-BEAB-3342222335A8}"/>
            </c:ext>
          </c:extLst>
        </c:ser>
        <c:ser>
          <c:idx val="2"/>
          <c:order val="2"/>
          <c:tx>
            <c:strRef>
              <c:f>'Jfr. v6-9'!$J$65:$J$67</c:f>
              <c:strCache>
                <c:ptCount val="3"/>
                <c:pt idx="0">
                  <c:v>Lö-Sö</c:v>
                </c:pt>
                <c:pt idx="1">
                  <c:v>Innerstad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4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'Jfr. v6-9'!$C$68:$C$76</c:f>
              <c:strCache>
                <c:ptCount val="9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</c:strCache>
            </c:strRef>
          </c:cat>
          <c:val>
            <c:numRef>
              <c:f>'Jfr. v6-9'!$J$68:$J$76</c:f>
              <c:numCache>
                <c:formatCode>0%</c:formatCode>
                <c:ptCount val="9"/>
                <c:pt idx="0">
                  <c:v>-9.764407117158147E-2</c:v>
                </c:pt>
                <c:pt idx="1">
                  <c:v>4.7320427596854397E-2</c:v>
                </c:pt>
                <c:pt idx="2">
                  <c:v>-7.3790293757210912E-2</c:v>
                </c:pt>
                <c:pt idx="3">
                  <c:v>4.7943597784738889E-2</c:v>
                </c:pt>
                <c:pt idx="4">
                  <c:v>6.0029304045985832E-2</c:v>
                </c:pt>
                <c:pt idx="5">
                  <c:v>3.779883136425477E-2</c:v>
                </c:pt>
                <c:pt idx="6">
                  <c:v>-4.5037157497423763E-2</c:v>
                </c:pt>
                <c:pt idx="7">
                  <c:v>-0.3186783285150695</c:v>
                </c:pt>
                <c:pt idx="8">
                  <c:v>7.1321605970426249E-2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0B-456D-BEAB-33422223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925984"/>
        <c:axId val="614925000"/>
      </c:lineChart>
      <c:catAx>
        <c:axId val="6149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tockholm Type Regular" pitchFamily="50" charset="0"/>
                <a:ea typeface="+mn-ea"/>
                <a:cs typeface="+mn-cs"/>
              </a:defRPr>
            </a:pPr>
            <a:endParaRPr lang="sv-SE"/>
          </a:p>
        </c:txPr>
        <c:crossAx val="614925000"/>
        <c:crosses val="autoZero"/>
        <c:auto val="1"/>
        <c:lblAlgn val="ctr"/>
        <c:lblOffset val="100"/>
        <c:noMultiLvlLbl val="0"/>
      </c:catAx>
      <c:valAx>
        <c:axId val="61492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tockholm Type Regular" pitchFamily="50" charset="0"/>
                <a:ea typeface="+mn-ea"/>
                <a:cs typeface="+mn-cs"/>
              </a:defRPr>
            </a:pPr>
            <a:endParaRPr lang="sv-SE"/>
          </a:p>
        </c:txPr>
        <c:crossAx val="6149259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tockholm Type Regular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Stockholm Type Bold" pitchFamily="50" charset="0"/>
                <a:ea typeface="+mn-ea"/>
                <a:cs typeface="+mn-cs"/>
              </a:defRPr>
            </a:pPr>
            <a:r>
              <a:rPr lang="sv-SE" sz="1400" b="0" i="0" baseline="0">
                <a:solidFill>
                  <a:schemeClr val="accent6">
                    <a:lumMod val="50000"/>
                  </a:schemeClr>
                </a:solidFill>
                <a:effectLst/>
                <a:latin typeface="Stockholm Type Bold" pitchFamily="50" charset="0"/>
              </a:rPr>
              <a:t>Gångtrafikflöden under vardagar</a:t>
            </a:r>
            <a:endParaRPr lang="sv-SE" sz="1400">
              <a:solidFill>
                <a:schemeClr val="accent6">
                  <a:lumMod val="50000"/>
                </a:schemeClr>
              </a:solidFill>
              <a:effectLst/>
              <a:latin typeface="Stockholm Type Bold" pitchFamily="50" charset="0"/>
            </a:endParaRPr>
          </a:p>
          <a:p>
            <a:pPr>
              <a:defRPr>
                <a:solidFill>
                  <a:schemeClr val="accent6">
                    <a:lumMod val="75000"/>
                  </a:schemeClr>
                </a:solidFill>
                <a:latin typeface="Stockholm Type Bold" pitchFamily="50" charset="0"/>
              </a:defRPr>
            </a:pPr>
            <a:r>
              <a:rPr lang="sv-SE" sz="1200" b="0" i="0" baseline="0">
                <a:solidFill>
                  <a:schemeClr val="accent6">
                    <a:lumMod val="50000"/>
                  </a:schemeClr>
                </a:solidFill>
                <a:effectLst/>
                <a:latin typeface="Stockholm Type Bold" pitchFamily="50" charset="0"/>
              </a:rPr>
              <a:t>veckovis jämförelse mot genomsnitt </a:t>
            </a:r>
          </a:p>
          <a:p>
            <a:pPr>
              <a:defRPr>
                <a:solidFill>
                  <a:schemeClr val="accent6">
                    <a:lumMod val="75000"/>
                  </a:schemeClr>
                </a:solidFill>
                <a:latin typeface="Stockholm Type Bold" pitchFamily="50" charset="0"/>
              </a:defRPr>
            </a:pPr>
            <a:r>
              <a:rPr lang="sv-SE" sz="1100" b="0" i="0" baseline="0">
                <a:solidFill>
                  <a:schemeClr val="accent6">
                    <a:lumMod val="50000"/>
                  </a:schemeClr>
                </a:solidFill>
                <a:effectLst/>
                <a:latin typeface="Stockholm Type Bold" pitchFamily="50" charset="0"/>
              </a:rPr>
              <a:t>(v.6-8 2019 resp. 2020)</a:t>
            </a:r>
            <a:endParaRPr lang="sv-SE" sz="1100">
              <a:solidFill>
                <a:schemeClr val="accent6">
                  <a:lumMod val="50000"/>
                </a:schemeClr>
              </a:solidFill>
              <a:effectLst/>
              <a:latin typeface="Stockholm Type Bold" pitchFamily="50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6">
                  <a:lumMod val="75000"/>
                </a:schemeClr>
              </a:solidFill>
              <a:latin typeface="Stockholm Type Bold" pitchFamily="50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004989419206899"/>
          <c:y val="0.20958613585697083"/>
          <c:w val="0.87070034234995153"/>
          <c:h val="0.526873753712859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'Jfr. v6-9'!$E$65:$E$67</c:f>
              <c:strCache>
                <c:ptCount val="3"/>
                <c:pt idx="0">
                  <c:v>Må-Fr</c:v>
                </c:pt>
                <c:pt idx="1">
                  <c:v>Ytterstad</c:v>
                </c:pt>
                <c:pt idx="2">
                  <c:v>2020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'Jfr. v6-9'!$C$68:$C$104</c:f>
              <c:strCache>
                <c:ptCount val="37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  <c:pt idx="9">
                  <c:v>v. 18 (valborg, 1 maj)</c:v>
                </c:pt>
                <c:pt idx="10">
                  <c:v>v.19</c:v>
                </c:pt>
                <c:pt idx="11">
                  <c:v>v.20</c:v>
                </c:pt>
                <c:pt idx="12">
                  <c:v>v. 21 (Kr.H.2020)</c:v>
                </c:pt>
                <c:pt idx="13">
                  <c:v>v. 22 (Kr.H.2019)</c:v>
                </c:pt>
                <c:pt idx="14">
                  <c:v>v.23</c:v>
                </c:pt>
                <c:pt idx="15">
                  <c:v>v.24</c:v>
                </c:pt>
                <c:pt idx="16">
                  <c:v>v.25 (Midsommar)</c:v>
                </c:pt>
                <c:pt idx="17">
                  <c:v>v.26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f>'Jfr. v6-9'!$E$68:$E$104</c:f>
              <c:numCache>
                <c:formatCode>0%</c:formatCode>
                <c:ptCount val="37"/>
                <c:pt idx="0">
                  <c:v>-0.10313132886742493</c:v>
                </c:pt>
                <c:pt idx="1">
                  <c:v>-1.2089110453341712E-2</c:v>
                </c:pt>
                <c:pt idx="2">
                  <c:v>-1.6201900607571318E-2</c:v>
                </c:pt>
                <c:pt idx="3">
                  <c:v>-7.4528742794827907E-2</c:v>
                </c:pt>
                <c:pt idx="4">
                  <c:v>-7.9015422963078397E-2</c:v>
                </c:pt>
                <c:pt idx="5">
                  <c:v>-4.3121981617074367E-2</c:v>
                </c:pt>
                <c:pt idx="6">
                  <c:v>-0.10537466895155012</c:v>
                </c:pt>
                <c:pt idx="7">
                  <c:v>-0.10546814145505534</c:v>
                </c:pt>
                <c:pt idx="8">
                  <c:v>-9.2112350170630464E-2</c:v>
                </c:pt>
                <c:pt idx="9">
                  <c:v>-0.2376992518303882</c:v>
                </c:pt>
                <c:pt idx="10">
                  <c:v>-0.11826565853632975</c:v>
                </c:pt>
                <c:pt idx="11">
                  <c:v>-9.5704947775528737E-2</c:v>
                </c:pt>
                <c:pt idx="12">
                  <c:v>2.3843587735375538E-2</c:v>
                </c:pt>
                <c:pt idx="13">
                  <c:v>5.6878387512293571E-2</c:v>
                </c:pt>
                <c:pt idx="14">
                  <c:v>-7.6422663771137378E-3</c:v>
                </c:pt>
                <c:pt idx="15">
                  <c:v>3.2841214257487872E-2</c:v>
                </c:pt>
                <c:pt idx="16">
                  <c:v>-0.11975082157154537</c:v>
                </c:pt>
                <c:pt idx="17">
                  <c:v>-0.16935056813036331</c:v>
                </c:pt>
                <c:pt idx="18">
                  <c:v>-7.8504761007405333E-2</c:v>
                </c:pt>
                <c:pt idx="19">
                  <c:v>-0.20405861685262394</c:v>
                </c:pt>
                <c:pt idx="20">
                  <c:v>-0.25913890817319896</c:v>
                </c:pt>
                <c:pt idx="21">
                  <c:v>-0.30715429526695304</c:v>
                </c:pt>
                <c:pt idx="22">
                  <c:v>-0.2939057962162519</c:v>
                </c:pt>
                <c:pt idx="23">
                  <c:v>-0.16336838795356157</c:v>
                </c:pt>
                <c:pt idx="24">
                  <c:v>-0.10334912406260288</c:v>
                </c:pt>
                <c:pt idx="25">
                  <c:v>1.7993495792693714E-2</c:v>
                </c:pt>
                <c:pt idx="26">
                  <c:v>7.4957676799675133E-2</c:v>
                </c:pt>
                <c:pt idx="27">
                  <c:v>-1.5219263087379642E-2</c:v>
                </c:pt>
                <c:pt idx="28">
                  <c:v>-3.9802441437953417E-2</c:v>
                </c:pt>
                <c:pt idx="29">
                  <c:v>-9.0759995939924343E-2</c:v>
                </c:pt>
                <c:pt idx="30">
                  <c:v>-1.8033144666780854E-2</c:v>
                </c:pt>
                <c:pt idx="31">
                  <c:v>-1.7128079482254366E-2</c:v>
                </c:pt>
                <c:pt idx="32">
                  <c:v>0.11031053673859148</c:v>
                </c:pt>
                <c:pt idx="33">
                  <c:v>6.9290637387400933E-2</c:v>
                </c:pt>
                <c:pt idx="34">
                  <c:v>2.5594518498441188E-2</c:v>
                </c:pt>
                <c:pt idx="35">
                  <c:v>3.6429798385491097E-3</c:v>
                </c:pt>
                <c:pt idx="36">
                  <c:v>3.4621954989910719E-2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5-4411-BCCE-D6B738EF60CE}"/>
            </c:ext>
          </c:extLst>
        </c:ser>
        <c:ser>
          <c:idx val="3"/>
          <c:order val="3"/>
          <c:tx>
            <c:strRef>
              <c:f>'Jfr. v6-9'!$G$65:$G$67</c:f>
              <c:strCache>
                <c:ptCount val="3"/>
                <c:pt idx="0">
                  <c:v>Må-Fr</c:v>
                </c:pt>
                <c:pt idx="1">
                  <c:v>Innerstad</c:v>
                </c:pt>
                <c:pt idx="2">
                  <c:v>2020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'Jfr. v6-9'!$C$68:$C$104</c:f>
              <c:strCache>
                <c:ptCount val="37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  <c:pt idx="9">
                  <c:v>v. 18 (valborg, 1 maj)</c:v>
                </c:pt>
                <c:pt idx="10">
                  <c:v>v.19</c:v>
                </c:pt>
                <c:pt idx="11">
                  <c:v>v.20</c:v>
                </c:pt>
                <c:pt idx="12">
                  <c:v>v. 21 (Kr.H.2020)</c:v>
                </c:pt>
                <c:pt idx="13">
                  <c:v>v. 22 (Kr.H.2019)</c:v>
                </c:pt>
                <c:pt idx="14">
                  <c:v>v.23</c:v>
                </c:pt>
                <c:pt idx="15">
                  <c:v>v.24</c:v>
                </c:pt>
                <c:pt idx="16">
                  <c:v>v.25 (Midsommar)</c:v>
                </c:pt>
                <c:pt idx="17">
                  <c:v>v.26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f>'Jfr. v6-9'!$G$68:$G$104</c:f>
              <c:numCache>
                <c:formatCode>0%</c:formatCode>
                <c:ptCount val="37"/>
                <c:pt idx="0">
                  <c:v>-9.5135152707117698E-2</c:v>
                </c:pt>
                <c:pt idx="1">
                  <c:v>-7.5362059717503982E-2</c:v>
                </c:pt>
                <c:pt idx="2">
                  <c:v>-0.15550282008354599</c:v>
                </c:pt>
                <c:pt idx="3">
                  <c:v>-0.4862896802821709</c:v>
                </c:pt>
                <c:pt idx="4">
                  <c:v>-0.49602587650147101</c:v>
                </c:pt>
                <c:pt idx="5">
                  <c:v>-0.52372283536238484</c:v>
                </c:pt>
                <c:pt idx="6">
                  <c:v>-0.50067454447930038</c:v>
                </c:pt>
                <c:pt idx="7">
                  <c:v>-0.49478085382454517</c:v>
                </c:pt>
                <c:pt idx="8">
                  <c:v>-0.43862590146677627</c:v>
                </c:pt>
                <c:pt idx="9">
                  <c:v>-0.51274864259410724</c:v>
                </c:pt>
                <c:pt idx="10">
                  <c:v>-0.4494508634602612</c:v>
                </c:pt>
                <c:pt idx="11">
                  <c:v>-0.44735139285438341</c:v>
                </c:pt>
                <c:pt idx="12">
                  <c:v>-0.41904943094133662</c:v>
                </c:pt>
                <c:pt idx="13">
                  <c:v>-0.32702241348344607</c:v>
                </c:pt>
                <c:pt idx="14">
                  <c:v>-0.31477893743215291</c:v>
                </c:pt>
                <c:pt idx="15">
                  <c:v>-0.28634494397947574</c:v>
                </c:pt>
                <c:pt idx="16">
                  <c:v>-0.38237040139580247</c:v>
                </c:pt>
                <c:pt idx="17">
                  <c:v>-0.33319159159207234</c:v>
                </c:pt>
                <c:pt idx="18">
                  <c:v>-0.27098842350167029</c:v>
                </c:pt>
                <c:pt idx="19">
                  <c:v>-0.36854513911663478</c:v>
                </c:pt>
                <c:pt idx="20">
                  <c:v>-0.43100106402602678</c:v>
                </c:pt>
                <c:pt idx="21">
                  <c:v>-0.40002407280196584</c:v>
                </c:pt>
                <c:pt idx="22">
                  <c:v>-0.38383737420549757</c:v>
                </c:pt>
                <c:pt idx="23">
                  <c:v>-0.31844917545565055</c:v>
                </c:pt>
                <c:pt idx="24">
                  <c:v>-0.2187457324543769</c:v>
                </c:pt>
                <c:pt idx="25">
                  <c:v>-0.14849508547512158</c:v>
                </c:pt>
                <c:pt idx="26">
                  <c:v>-7.2205777829474238E-2</c:v>
                </c:pt>
                <c:pt idx="27">
                  <c:v>-0.14834688778033545</c:v>
                </c:pt>
                <c:pt idx="28">
                  <c:v>-0.1639605622621596</c:v>
                </c:pt>
                <c:pt idx="29">
                  <c:v>-0.15595137598257391</c:v>
                </c:pt>
                <c:pt idx="30">
                  <c:v>-0.14092810615888784</c:v>
                </c:pt>
                <c:pt idx="31">
                  <c:v>-0.14197084468623367</c:v>
                </c:pt>
                <c:pt idx="32">
                  <c:v>-0.14507897832073235</c:v>
                </c:pt>
                <c:pt idx="33">
                  <c:v>-0.15914369196695954</c:v>
                </c:pt>
                <c:pt idx="34">
                  <c:v>-0.18106683971135462</c:v>
                </c:pt>
                <c:pt idx="35">
                  <c:v>-0.13970573410126641</c:v>
                </c:pt>
                <c:pt idx="36">
                  <c:v>-0.25759345852754412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C5-4411-BCCE-D6B738EF6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528544"/>
        <c:axId val="805532808"/>
      </c:barChart>
      <c:lineChart>
        <c:grouping val="standard"/>
        <c:varyColors val="0"/>
        <c:ser>
          <c:idx val="0"/>
          <c:order val="0"/>
          <c:tx>
            <c:strRef>
              <c:f>'Jfr. v6-9'!$D$65:$D$67</c:f>
              <c:strCache>
                <c:ptCount val="3"/>
                <c:pt idx="0">
                  <c:v>Må-Fr</c:v>
                </c:pt>
                <c:pt idx="1">
                  <c:v>Ytterstad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shade val="58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'Jfr. v6-9'!$C$68:$C$104</c:f>
              <c:strCache>
                <c:ptCount val="37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  <c:pt idx="9">
                  <c:v>v. 18 (valborg, 1 maj)</c:v>
                </c:pt>
                <c:pt idx="10">
                  <c:v>v.19</c:v>
                </c:pt>
                <c:pt idx="11">
                  <c:v>v.20</c:v>
                </c:pt>
                <c:pt idx="12">
                  <c:v>v. 21 (Kr.H.2020)</c:v>
                </c:pt>
                <c:pt idx="13">
                  <c:v>v. 22 (Kr.H.2019)</c:v>
                </c:pt>
                <c:pt idx="14">
                  <c:v>v.23</c:v>
                </c:pt>
                <c:pt idx="15">
                  <c:v>v.24</c:v>
                </c:pt>
                <c:pt idx="16">
                  <c:v>v.25 (Midsommar)</c:v>
                </c:pt>
                <c:pt idx="17">
                  <c:v>v.26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f>'Jfr. v6-9'!$D$68:$D$104</c:f>
              <c:numCache>
                <c:formatCode>0%</c:formatCode>
                <c:ptCount val="37"/>
                <c:pt idx="0">
                  <c:v>-4.3186240662858477E-2</c:v>
                </c:pt>
                <c:pt idx="1">
                  <c:v>-7.0303182474420467E-3</c:v>
                </c:pt>
                <c:pt idx="2">
                  <c:v>-5.2601845458539853E-2</c:v>
                </c:pt>
                <c:pt idx="3">
                  <c:v>4.1177578306446527E-2</c:v>
                </c:pt>
                <c:pt idx="4">
                  <c:v>9.4469901450003224E-2</c:v>
                </c:pt>
                <c:pt idx="5">
                  <c:v>8.2888707551315166E-2</c:v>
                </c:pt>
                <c:pt idx="6">
                  <c:v>-8.5650618291381542E-2</c:v>
                </c:pt>
                <c:pt idx="7">
                  <c:v>-6.6536940556147783E-3</c:v>
                </c:pt>
                <c:pt idx="8">
                  <c:v>0.13952357039733854</c:v>
                </c:pt>
                <c:pt idx="9">
                  <c:v>5.0216558910300746E-2</c:v>
                </c:pt>
                <c:pt idx="10">
                  <c:v>6.801205197413851E-2</c:v>
                </c:pt>
                <c:pt idx="11">
                  <c:v>0.1100998054108342</c:v>
                </c:pt>
                <c:pt idx="12">
                  <c:v>0.11094720984244555</c:v>
                </c:pt>
                <c:pt idx="13">
                  <c:v>-7.7741510263009128E-2</c:v>
                </c:pt>
                <c:pt idx="14">
                  <c:v>6.3492561672211512E-2</c:v>
                </c:pt>
                <c:pt idx="15">
                  <c:v>8.3359487791099252E-2</c:v>
                </c:pt>
                <c:pt idx="16">
                  <c:v>-3.7725189881363308E-2</c:v>
                </c:pt>
                <c:pt idx="17">
                  <c:v>-4.4221957190383465E-2</c:v>
                </c:pt>
                <c:pt idx="18">
                  <c:v>-0.18413784445420878</c:v>
                </c:pt>
                <c:pt idx="19">
                  <c:v>-0.2561672211411713</c:v>
                </c:pt>
                <c:pt idx="20">
                  <c:v>-0.29985562739313287</c:v>
                </c:pt>
                <c:pt idx="21">
                  <c:v>-0.30277446487979409</c:v>
                </c:pt>
                <c:pt idx="22">
                  <c:v>-0.12190069675475479</c:v>
                </c:pt>
                <c:pt idx="23">
                  <c:v>-8.6498022722992896E-2</c:v>
                </c:pt>
                <c:pt idx="24">
                  <c:v>8.015818216056747E-2</c:v>
                </c:pt>
                <c:pt idx="25">
                  <c:v>0.13401544159186507</c:v>
                </c:pt>
                <c:pt idx="26">
                  <c:v>0.11706735295963844</c:v>
                </c:pt>
                <c:pt idx="27">
                  <c:v>0.17327851358985624</c:v>
                </c:pt>
                <c:pt idx="28">
                  <c:v>8.5995857133889908E-2</c:v>
                </c:pt>
                <c:pt idx="29">
                  <c:v>4.0800954114619259E-2</c:v>
                </c:pt>
                <c:pt idx="30">
                  <c:v>0.18740192078337836</c:v>
                </c:pt>
                <c:pt idx="31">
                  <c:v>0.12064528278199749</c:v>
                </c:pt>
                <c:pt idx="32">
                  <c:v>0.22054484966417687</c:v>
                </c:pt>
                <c:pt idx="33">
                  <c:v>9.6164710313225932E-2</c:v>
                </c:pt>
                <c:pt idx="34">
                  <c:v>0.12064528278199749</c:v>
                </c:pt>
                <c:pt idx="35">
                  <c:v>2.6300922729270093E-2</c:v>
                </c:pt>
                <c:pt idx="36">
                  <c:v>4.8333437951164404E-2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5-4411-BCCE-D6B738EF60CE}"/>
            </c:ext>
          </c:extLst>
        </c:ser>
        <c:ser>
          <c:idx val="2"/>
          <c:order val="2"/>
          <c:tx>
            <c:strRef>
              <c:f>'Jfr. v6-9'!$F$65:$F$67</c:f>
              <c:strCache>
                <c:ptCount val="3"/>
                <c:pt idx="0">
                  <c:v>Må-Fr</c:v>
                </c:pt>
                <c:pt idx="1">
                  <c:v>Innerstad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tint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'Jfr. v6-9'!$C$68:$C$104</c:f>
              <c:strCache>
                <c:ptCount val="37"/>
                <c:pt idx="0">
                  <c:v>v. 9</c:v>
                </c:pt>
                <c:pt idx="1">
                  <c:v>v. 10</c:v>
                </c:pt>
                <c:pt idx="2">
                  <c:v>v. 11</c:v>
                </c:pt>
                <c:pt idx="3">
                  <c:v>v. 12</c:v>
                </c:pt>
                <c:pt idx="4">
                  <c:v>v. 13</c:v>
                </c:pt>
                <c:pt idx="5">
                  <c:v>v. 14</c:v>
                </c:pt>
                <c:pt idx="6">
                  <c:v>v. 15 påsk 2020</c:v>
                </c:pt>
                <c:pt idx="7">
                  <c:v>v. 16 påsk 2019</c:v>
                </c:pt>
                <c:pt idx="8">
                  <c:v>v. 17</c:v>
                </c:pt>
                <c:pt idx="9">
                  <c:v>v. 18 (valborg, 1 maj)</c:v>
                </c:pt>
                <c:pt idx="10">
                  <c:v>v.19</c:v>
                </c:pt>
                <c:pt idx="11">
                  <c:v>v.20</c:v>
                </c:pt>
                <c:pt idx="12">
                  <c:v>v. 21 (Kr.H.2020)</c:v>
                </c:pt>
                <c:pt idx="13">
                  <c:v>v. 22 (Kr.H.2019)</c:v>
                </c:pt>
                <c:pt idx="14">
                  <c:v>v.23</c:v>
                </c:pt>
                <c:pt idx="15">
                  <c:v>v.24</c:v>
                </c:pt>
                <c:pt idx="16">
                  <c:v>v.25 (Midsommar)</c:v>
                </c:pt>
                <c:pt idx="17">
                  <c:v>v.26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f>'Jfr. v6-9'!$F$68:$F$104</c:f>
              <c:numCache>
                <c:formatCode>0%</c:formatCode>
                <c:ptCount val="37"/>
                <c:pt idx="0">
                  <c:v>-5.0584457769946689E-2</c:v>
                </c:pt>
                <c:pt idx="1">
                  <c:v>-6.3133591015101076E-2</c:v>
                </c:pt>
                <c:pt idx="2">
                  <c:v>-7.5072794320407255E-2</c:v>
                </c:pt>
                <c:pt idx="3">
                  <c:v>2.4315973654861711E-2</c:v>
                </c:pt>
                <c:pt idx="4">
                  <c:v>8.4490209191951271E-2</c:v>
                </c:pt>
                <c:pt idx="5">
                  <c:v>8.860301939946913E-3</c:v>
                </c:pt>
                <c:pt idx="6">
                  <c:v>-9.1967806187586154E-2</c:v>
                </c:pt>
                <c:pt idx="7">
                  <c:v>3.7790758208979591E-2</c:v>
                </c:pt>
                <c:pt idx="8">
                  <c:v>5.9854925476376275E-2</c:v>
                </c:pt>
                <c:pt idx="9">
                  <c:v>2.5285218196009485E-3</c:v>
                </c:pt>
                <c:pt idx="10">
                  <c:v>5.1084553582694259E-3</c:v>
                </c:pt>
                <c:pt idx="11">
                  <c:v>7.4149720273510189E-2</c:v>
                </c:pt>
                <c:pt idx="12">
                  <c:v>7.6925953103164524E-2</c:v>
                </c:pt>
                <c:pt idx="13">
                  <c:v>-1.2951079412410804E-2</c:v>
                </c:pt>
                <c:pt idx="14">
                  <c:v>4.0638627026673202E-2</c:v>
                </c:pt>
                <c:pt idx="15">
                  <c:v>-3.5455268545648844E-3</c:v>
                </c:pt>
                <c:pt idx="16">
                  <c:v>-2.0223281407842686E-2</c:v>
                </c:pt>
                <c:pt idx="17">
                  <c:v>-3.8039096468832856E-2</c:v>
                </c:pt>
                <c:pt idx="18">
                  <c:v>-1.3161400081324048E-2</c:v>
                </c:pt>
                <c:pt idx="19">
                  <c:v>-0.12167284386260924</c:v>
                </c:pt>
                <c:pt idx="20">
                  <c:v>-0.24344851116335375</c:v>
                </c:pt>
                <c:pt idx="21">
                  <c:v>-0.28053505578171523</c:v>
                </c:pt>
                <c:pt idx="22">
                  <c:v>-0.17205165475628514</c:v>
                </c:pt>
                <c:pt idx="23">
                  <c:v>-0.10610911436303228</c:v>
                </c:pt>
                <c:pt idx="24">
                  <c:v>6.5021803242677256E-2</c:v>
                </c:pt>
                <c:pt idx="25">
                  <c:v>-6.9569403483845105E-2</c:v>
                </c:pt>
                <c:pt idx="26">
                  <c:v>-8.7376553451829597E-2</c:v>
                </c:pt>
                <c:pt idx="27">
                  <c:v>-0.10159423067036211</c:v>
                </c:pt>
                <c:pt idx="28">
                  <c:v>-0.10386569389462474</c:v>
                </c:pt>
                <c:pt idx="29">
                  <c:v>-0.1225702120499722</c:v>
                </c:pt>
                <c:pt idx="30">
                  <c:v>-9.3559981117877777E-2</c:v>
                </c:pt>
                <c:pt idx="31">
                  <c:v>-0.14839759019251353</c:v>
                </c:pt>
                <c:pt idx="32">
                  <c:v>-0.14737402960380264</c:v>
                </c:pt>
                <c:pt idx="33">
                  <c:v>-0.11951355166176703</c:v>
                </c:pt>
                <c:pt idx="34">
                  <c:v>-0.12353768712697299</c:v>
                </c:pt>
                <c:pt idx="35">
                  <c:v>-0.12911819554213666</c:v>
                </c:pt>
                <c:pt idx="36">
                  <c:v>-0.154510910968924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5-4411-BCCE-D6B738EF6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28544"/>
        <c:axId val="805532808"/>
      </c:lineChart>
      <c:catAx>
        <c:axId val="80552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tockholm Type Regular" pitchFamily="50" charset="0"/>
                <a:ea typeface="+mn-ea"/>
                <a:cs typeface="+mn-cs"/>
              </a:defRPr>
            </a:pPr>
            <a:endParaRPr lang="sv-SE"/>
          </a:p>
        </c:txPr>
        <c:crossAx val="805532808"/>
        <c:crosses val="autoZero"/>
        <c:auto val="1"/>
        <c:lblAlgn val="ctr"/>
        <c:lblOffset val="100"/>
        <c:noMultiLvlLbl val="0"/>
      </c:catAx>
      <c:valAx>
        <c:axId val="805532808"/>
        <c:scaling>
          <c:orientation val="minMax"/>
          <c:min val="-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tockholm Type Regular" pitchFamily="50" charset="0"/>
                <a:ea typeface="+mn-ea"/>
                <a:cs typeface="+mn-cs"/>
              </a:defRPr>
            </a:pPr>
            <a:endParaRPr lang="sv-SE"/>
          </a:p>
        </c:txPr>
        <c:crossAx val="8055285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tockholm Type Regular" pitchFamily="50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glow rad="139700">
        <a:schemeClr val="accent6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Hammarby Sjöstad, Hägersten, Älvsjö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'Jfr 2019-2020'!$H$11:$H$13</c:f>
              <c:strCache>
                <c:ptCount val="3"/>
                <c:pt idx="0">
                  <c:v>Ytterstad</c:v>
                </c:pt>
                <c:pt idx="1">
                  <c:v>Må-Fr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5">
                  <a:shade val="58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2019-2020'!$H$14:$H$53</c:f>
              <c:numCache>
                <c:formatCode>#,##0</c:formatCode>
                <c:ptCount val="38"/>
                <c:pt idx="0">
                  <c:v>10155</c:v>
                </c:pt>
                <c:pt idx="1">
                  <c:v>10598</c:v>
                </c:pt>
                <c:pt idx="2">
                  <c:v>11109</c:v>
                </c:pt>
                <c:pt idx="3">
                  <c:v>10162</c:v>
                </c:pt>
                <c:pt idx="4">
                  <c:v>10546</c:v>
                </c:pt>
                <c:pt idx="5">
                  <c:v>10062</c:v>
                </c:pt>
                <c:pt idx="6">
                  <c:v>11058</c:v>
                </c:pt>
                <c:pt idx="7">
                  <c:v>11624</c:v>
                </c:pt>
                <c:pt idx="8">
                  <c:v>11501</c:v>
                </c:pt>
                <c:pt idx="9">
                  <c:v>9711</c:v>
                </c:pt>
                <c:pt idx="10">
                  <c:v>10550</c:v>
                </c:pt>
                <c:pt idx="11">
                  <c:v>12102.5</c:v>
                </c:pt>
                <c:pt idx="12">
                  <c:v>11154</c:v>
                </c:pt>
                <c:pt idx="13">
                  <c:v>11343</c:v>
                </c:pt>
                <c:pt idx="14">
                  <c:v>11790</c:v>
                </c:pt>
                <c:pt idx="15">
                  <c:v>11799</c:v>
                </c:pt>
                <c:pt idx="16">
                  <c:v>9795</c:v>
                </c:pt>
                <c:pt idx="17">
                  <c:v>11295</c:v>
                </c:pt>
                <c:pt idx="18">
                  <c:v>11506</c:v>
                </c:pt>
                <c:pt idx="19">
                  <c:v>8665</c:v>
                </c:pt>
                <c:pt idx="20">
                  <c:v>7900</c:v>
                </c:pt>
                <c:pt idx="21">
                  <c:v>7436</c:v>
                </c:pt>
                <c:pt idx="22">
                  <c:v>7405</c:v>
                </c:pt>
                <c:pt idx="23">
                  <c:v>9326</c:v>
                </c:pt>
                <c:pt idx="24">
                  <c:v>9702</c:v>
                </c:pt>
                <c:pt idx="25">
                  <c:v>11472</c:v>
                </c:pt>
                <c:pt idx="26">
                  <c:v>12044</c:v>
                </c:pt>
                <c:pt idx="27">
                  <c:v>11864</c:v>
                </c:pt>
                <c:pt idx="28">
                  <c:v>12461</c:v>
                </c:pt>
                <c:pt idx="29">
                  <c:v>11534</c:v>
                </c:pt>
                <c:pt idx="30">
                  <c:v>11054</c:v>
                </c:pt>
                <c:pt idx="31">
                  <c:v>12611</c:v>
                </c:pt>
                <c:pt idx="32">
                  <c:v>11902</c:v>
                </c:pt>
                <c:pt idx="33">
                  <c:v>12963</c:v>
                </c:pt>
                <c:pt idx="34">
                  <c:v>11642</c:v>
                </c:pt>
                <c:pt idx="35">
                  <c:v>11902</c:v>
                </c:pt>
                <c:pt idx="36">
                  <c:v>10900</c:v>
                </c:pt>
                <c:pt idx="37">
                  <c:v>11134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6-4DF5-B7BB-CFBDDD28CB47}"/>
            </c:ext>
          </c:extLst>
        </c:ser>
        <c:ser>
          <c:idx val="1"/>
          <c:order val="1"/>
          <c:tx>
            <c:strRef>
              <c:f>'Jfr 2019-2020'!$I$11:$I$13</c:f>
              <c:strCache>
                <c:ptCount val="3"/>
                <c:pt idx="0">
                  <c:v>Ytterstad</c:v>
                </c:pt>
                <c:pt idx="1">
                  <c:v>Må-Fr</c:v>
                </c:pt>
                <c:pt idx="2">
                  <c:v>2020</c:v>
                </c:pt>
              </c:strCache>
            </c:strRef>
          </c:tx>
          <c:spPr>
            <a:ln w="28575" cap="rnd">
              <a:solidFill>
                <a:schemeClr val="accent5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2019-2020'!$I$14:$I$53</c:f>
              <c:numCache>
                <c:formatCode>#,##0</c:formatCode>
                <c:ptCount val="38"/>
                <c:pt idx="0">
                  <c:v>10399</c:v>
                </c:pt>
                <c:pt idx="1">
                  <c:v>10587</c:v>
                </c:pt>
                <c:pt idx="2">
                  <c:v>11109</c:v>
                </c:pt>
                <c:pt idx="3">
                  <c:v>9595</c:v>
                </c:pt>
                <c:pt idx="4">
                  <c:v>10569</c:v>
                </c:pt>
                <c:pt idx="5">
                  <c:v>10525</c:v>
                </c:pt>
                <c:pt idx="6">
                  <c:v>9901</c:v>
                </c:pt>
                <c:pt idx="7">
                  <c:v>9853</c:v>
                </c:pt>
                <c:pt idx="8">
                  <c:v>10237</c:v>
                </c:pt>
                <c:pt idx="9">
                  <c:v>9571</c:v>
                </c:pt>
                <c:pt idx="10">
                  <c:v>9570</c:v>
                </c:pt>
                <c:pt idx="11">
                  <c:v>9712.8847070912052</c:v>
                </c:pt>
                <c:pt idx="12">
                  <c:v>8155.3475041678976</c:v>
                </c:pt>
                <c:pt idx="13">
                  <c:v>9433.0878964254989</c:v>
                </c:pt>
                <c:pt idx="14">
                  <c:v>9674.449900381469</c:v>
                </c:pt>
                <c:pt idx="15">
                  <c:v>10953.419982788961</c:v>
                </c:pt>
                <c:pt idx="16">
                  <c:v>11306.837282402354</c:v>
                </c:pt>
                <c:pt idx="17">
                  <c:v>10616.573820208845</c:v>
                </c:pt>
                <c:pt idx="18">
                  <c:v>11049.679590531359</c:v>
                </c:pt>
                <c:pt idx="19">
                  <c:v>9858.463231822443</c:v>
                </c:pt>
                <c:pt idx="20">
                  <c:v>8515.2462307050118</c:v>
                </c:pt>
                <c:pt idx="21">
                  <c:v>7925.9789140603934</c:v>
                </c:pt>
                <c:pt idx="22">
                  <c:v>7412.2942978023812</c:v>
                </c:pt>
                <c:pt idx="23">
                  <c:v>7554.0311568131319</c:v>
                </c:pt>
                <c:pt idx="24">
                  <c:v>8950.5638628768138</c:v>
                </c:pt>
                <c:pt idx="25">
                  <c:v>9592.6699544035873</c:v>
                </c:pt>
                <c:pt idx="26">
                  <c:v>10890.833749155503</c:v>
                </c:pt>
                <c:pt idx="27">
                  <c:v>11500.255545628524</c:v>
                </c:pt>
                <c:pt idx="28">
                  <c:v>10535.512583736851</c:v>
                </c:pt>
                <c:pt idx="29">
                  <c:v>10272.513547349628</c:v>
                </c:pt>
                <c:pt idx="30">
                  <c:v>9727.3526434360429</c:v>
                </c:pt>
                <c:pt idx="31">
                  <c:v>10505.40874063989</c:v>
                </c:pt>
                <c:pt idx="32">
                  <c:v>10515.091429672349</c:v>
                </c:pt>
                <c:pt idx="33">
                  <c:v>11878.472225541698</c:v>
                </c:pt>
                <c:pt idx="34">
                  <c:v>11439.627668982879</c:v>
                </c:pt>
                <c:pt idx="35">
                  <c:v>10972.152023735824</c:v>
                </c:pt>
                <c:pt idx="36">
                  <c:v>10737.307145972745</c:v>
                </c:pt>
                <c:pt idx="37">
                  <c:v>11068.730548467061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6-4DF5-B7BB-CFBDDD28CB47}"/>
            </c:ext>
          </c:extLst>
        </c:ser>
        <c:ser>
          <c:idx val="2"/>
          <c:order val="2"/>
          <c:tx>
            <c:strRef>
              <c:f>'Jfr 2019-2020'!$J$11:$J$13</c:f>
              <c:strCache>
                <c:ptCount val="3"/>
                <c:pt idx="0">
                  <c:v>Ytterstad</c:v>
                </c:pt>
                <c:pt idx="1">
                  <c:v>Lö-Sö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5">
                  <a:tint val="86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2019-2020'!$J$14:$J$53</c:f>
              <c:numCache>
                <c:formatCode>#,##0</c:formatCode>
                <c:ptCount val="38"/>
                <c:pt idx="0">
                  <c:v>8823.5</c:v>
                </c:pt>
                <c:pt idx="1">
                  <c:v>11394</c:v>
                </c:pt>
                <c:pt idx="2">
                  <c:v>9008.5</c:v>
                </c:pt>
                <c:pt idx="3">
                  <c:v>8510</c:v>
                </c:pt>
                <c:pt idx="4">
                  <c:v>10167.5</c:v>
                </c:pt>
                <c:pt idx="5">
                  <c:v>8379</c:v>
                </c:pt>
                <c:pt idx="6">
                  <c:v>10433</c:v>
                </c:pt>
                <c:pt idx="7">
                  <c:v>9861.5</c:v>
                </c:pt>
                <c:pt idx="8">
                  <c:v>10078</c:v>
                </c:pt>
                <c:pt idx="9">
                  <c:v>9321.5</c:v>
                </c:pt>
                <c:pt idx="10">
                  <c:v>6902.5</c:v>
                </c:pt>
                <c:pt idx="11">
                  <c:v>10631.5</c:v>
                </c:pt>
                <c:pt idx="12">
                  <c:v>9803.5</c:v>
                </c:pt>
                <c:pt idx="13">
                  <c:v>10137</c:v>
                </c:pt>
                <c:pt idx="14">
                  <c:v>9234</c:v>
                </c:pt>
                <c:pt idx="15">
                  <c:v>9989</c:v>
                </c:pt>
                <c:pt idx="16">
                  <c:v>9276.5</c:v>
                </c:pt>
                <c:pt idx="17">
                  <c:v>9713</c:v>
                </c:pt>
                <c:pt idx="18">
                  <c:v>9532.5</c:v>
                </c:pt>
                <c:pt idx="19">
                  <c:v>7896.5</c:v>
                </c:pt>
                <c:pt idx="20">
                  <c:v>6678.5</c:v>
                </c:pt>
                <c:pt idx="21">
                  <c:v>6177.5</c:v>
                </c:pt>
                <c:pt idx="22">
                  <c:v>5944.5</c:v>
                </c:pt>
                <c:pt idx="23">
                  <c:v>8034</c:v>
                </c:pt>
                <c:pt idx="24">
                  <c:v>8786.5</c:v>
                </c:pt>
                <c:pt idx="25">
                  <c:v>9190.5</c:v>
                </c:pt>
                <c:pt idx="26">
                  <c:v>10444.5</c:v>
                </c:pt>
                <c:pt idx="27">
                  <c:v>10362</c:v>
                </c:pt>
                <c:pt idx="28">
                  <c:v>11242</c:v>
                </c:pt>
                <c:pt idx="29">
                  <c:v>9999</c:v>
                </c:pt>
                <c:pt idx="30">
                  <c:v>10042.5</c:v>
                </c:pt>
                <c:pt idx="31">
                  <c:v>9560.5</c:v>
                </c:pt>
                <c:pt idx="32">
                  <c:v>10449</c:v>
                </c:pt>
                <c:pt idx="33">
                  <c:v>12082</c:v>
                </c:pt>
                <c:pt idx="34">
                  <c:v>10591.5</c:v>
                </c:pt>
                <c:pt idx="35">
                  <c:v>9512</c:v>
                </c:pt>
                <c:pt idx="36">
                  <c:v>8861</c:v>
                </c:pt>
                <c:pt idx="37">
                  <c:v>8996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6-4DF5-B7BB-CFBDDD28CB47}"/>
            </c:ext>
          </c:extLst>
        </c:ser>
        <c:ser>
          <c:idx val="3"/>
          <c:order val="3"/>
          <c:tx>
            <c:strRef>
              <c:f>'Jfr 2019-2020'!$K$11:$K$13</c:f>
              <c:strCache>
                <c:ptCount val="3"/>
                <c:pt idx="0">
                  <c:v>Ytterstad</c:v>
                </c:pt>
                <c:pt idx="1">
                  <c:v>Lö-Sö</c:v>
                </c:pt>
                <c:pt idx="2">
                  <c:v>2020</c:v>
                </c:pt>
              </c:strCache>
            </c:strRef>
          </c:tx>
          <c:spPr>
            <a:ln w="28575" cap="rnd">
              <a:solidFill>
                <a:schemeClr val="accent5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2019-2020'!$K$14:$K$53</c:f>
              <c:numCache>
                <c:formatCode>#,##0</c:formatCode>
                <c:ptCount val="38"/>
                <c:pt idx="0">
                  <c:v>10104</c:v>
                </c:pt>
                <c:pt idx="1">
                  <c:v>9620</c:v>
                </c:pt>
                <c:pt idx="2">
                  <c:v>9120</c:v>
                </c:pt>
                <c:pt idx="3">
                  <c:v>9076</c:v>
                </c:pt>
                <c:pt idx="4">
                  <c:v>10224.5</c:v>
                </c:pt>
                <c:pt idx="5">
                  <c:v>8792</c:v>
                </c:pt>
                <c:pt idx="6">
                  <c:v>9691.5</c:v>
                </c:pt>
                <c:pt idx="7">
                  <c:v>8281</c:v>
                </c:pt>
                <c:pt idx="8">
                  <c:v>9090</c:v>
                </c:pt>
                <c:pt idx="9">
                  <c:v>7540</c:v>
                </c:pt>
                <c:pt idx="10">
                  <c:v>8486.8876888062186</c:v>
                </c:pt>
                <c:pt idx="11">
                  <c:v>8828.354342392442</c:v>
                </c:pt>
                <c:pt idx="12">
                  <c:v>8465.831546052128</c:v>
                </c:pt>
                <c:pt idx="13">
                  <c:v>9998.3609755081561</c:v>
                </c:pt>
                <c:pt idx="14">
                  <c:v>9271.7501525672324</c:v>
                </c:pt>
                <c:pt idx="15">
                  <c:v>8101.5108295223308</c:v>
                </c:pt>
                <c:pt idx="16">
                  <c:v>10853.086151244996</c:v>
                </c:pt>
                <c:pt idx="17">
                  <c:v>9389.8773411248312</c:v>
                </c:pt>
                <c:pt idx="18">
                  <c:v>9471.2684705963147</c:v>
                </c:pt>
                <c:pt idx="19">
                  <c:v>6132.5085775239149</c:v>
                </c:pt>
                <c:pt idx="20">
                  <c:v>6687.2761871807361</c:v>
                </c:pt>
                <c:pt idx="21">
                  <c:v>6491.4277912152429</c:v>
                </c:pt>
                <c:pt idx="22">
                  <c:v>6868.0488823250134</c:v>
                </c:pt>
                <c:pt idx="23">
                  <c:v>6998.4455020681016</c:v>
                </c:pt>
                <c:pt idx="24">
                  <c:v>7414.7517717038281</c:v>
                </c:pt>
                <c:pt idx="25">
                  <c:v>6514.4520043000775</c:v>
                </c:pt>
                <c:pt idx="26">
                  <c:v>10090.929031253287</c:v>
                </c:pt>
                <c:pt idx="27">
                  <c:v>8068.5861255593991</c:v>
                </c:pt>
                <c:pt idx="28">
                  <c:v>8810.5004561553433</c:v>
                </c:pt>
                <c:pt idx="29">
                  <c:v>8221.2802607078211</c:v>
                </c:pt>
                <c:pt idx="30">
                  <c:v>9832.4998489791215</c:v>
                </c:pt>
                <c:pt idx="31">
                  <c:v>9923.0560174188104</c:v>
                </c:pt>
                <c:pt idx="32">
                  <c:v>9417.8443738096048</c:v>
                </c:pt>
                <c:pt idx="33">
                  <c:v>10987.011259992078</c:v>
                </c:pt>
                <c:pt idx="34">
                  <c:v>9781.3612750941647</c:v>
                </c:pt>
                <c:pt idx="35">
                  <c:v>9571.2021311817116</c:v>
                </c:pt>
                <c:pt idx="36">
                  <c:v>9503.7487358227118</c:v>
                </c:pt>
                <c:pt idx="37">
                  <c:v>10697.837871577627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6-4DF5-B7BB-CFBDDD28C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102376"/>
        <c:axId val="853102704"/>
      </c:lineChart>
      <c:catAx>
        <c:axId val="85310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3102704"/>
        <c:crosses val="autoZero"/>
        <c:auto val="1"/>
        <c:lblAlgn val="ctr"/>
        <c:lblOffset val="100"/>
        <c:noMultiLvlLbl val="0"/>
      </c:catAx>
      <c:valAx>
        <c:axId val="8531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310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/>
              <a:t>Odengatan, Kungsgatan, Hornsgatan</a:t>
            </a:r>
            <a:r>
              <a:rPr lang="sv-SE" sz="1200" baseline="0"/>
              <a:t> </a:t>
            </a:r>
            <a:r>
              <a:rPr lang="sv-SE" sz="1200"/>
              <a:t>vardagar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'Jfr 2019-2020'!$D$11:$D$13</c:f>
              <c:strCache>
                <c:ptCount val="3"/>
                <c:pt idx="0">
                  <c:v>Innerstad</c:v>
                </c:pt>
                <c:pt idx="1">
                  <c:v>Må-Fr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6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2019-2020'!$D$14:$D$53</c:f>
              <c:numCache>
                <c:formatCode>#,##0</c:formatCode>
                <c:ptCount val="38"/>
                <c:pt idx="0">
                  <c:v>70181</c:v>
                </c:pt>
                <c:pt idx="1">
                  <c:v>73873</c:v>
                </c:pt>
                <c:pt idx="2">
                  <c:v>69905</c:v>
                </c:pt>
                <c:pt idx="3">
                  <c:v>67712</c:v>
                </c:pt>
                <c:pt idx="4">
                  <c:v>66817</c:v>
                </c:pt>
                <c:pt idx="5">
                  <c:v>65965.5</c:v>
                </c:pt>
                <c:pt idx="6">
                  <c:v>73053.873802406859</c:v>
                </c:pt>
                <c:pt idx="7">
                  <c:v>77345.480222833576</c:v>
                </c:pt>
                <c:pt idx="8">
                  <c:v>71951.580447589702</c:v>
                </c:pt>
                <c:pt idx="9">
                  <c:v>64760.553385303421</c:v>
                </c:pt>
                <c:pt idx="10">
                  <c:v>74014.890945211693</c:v>
                </c:pt>
                <c:pt idx="11">
                  <c:v>75588.5</c:v>
                </c:pt>
                <c:pt idx="12">
                  <c:v>71500</c:v>
                </c:pt>
                <c:pt idx="13">
                  <c:v>71684</c:v>
                </c:pt>
                <c:pt idx="14">
                  <c:v>76608</c:v>
                </c:pt>
                <c:pt idx="15">
                  <c:v>76806</c:v>
                </c:pt>
                <c:pt idx="16">
                  <c:v>70396</c:v>
                </c:pt>
                <c:pt idx="17">
                  <c:v>74218</c:v>
                </c:pt>
                <c:pt idx="18">
                  <c:v>71066.800873241387</c:v>
                </c:pt>
                <c:pt idx="19">
                  <c:v>70381</c:v>
                </c:pt>
                <c:pt idx="20">
                  <c:v>62642</c:v>
                </c:pt>
                <c:pt idx="21">
                  <c:v>53957</c:v>
                </c:pt>
                <c:pt idx="22">
                  <c:v>51312</c:v>
                </c:pt>
                <c:pt idx="23">
                  <c:v>59049</c:v>
                </c:pt>
                <c:pt idx="24">
                  <c:v>63752</c:v>
                </c:pt>
                <c:pt idx="25">
                  <c:v>75957</c:v>
                </c:pt>
                <c:pt idx="26">
                  <c:v>66358</c:v>
                </c:pt>
                <c:pt idx="27">
                  <c:v>65088</c:v>
                </c:pt>
                <c:pt idx="28">
                  <c:v>64074</c:v>
                </c:pt>
                <c:pt idx="29">
                  <c:v>63912</c:v>
                </c:pt>
                <c:pt idx="30" formatCode="General">
                  <c:v>62578</c:v>
                </c:pt>
                <c:pt idx="31" formatCode="General">
                  <c:v>64647</c:v>
                </c:pt>
                <c:pt idx="32" formatCode="General">
                  <c:v>60736</c:v>
                </c:pt>
                <c:pt idx="33" formatCode="General">
                  <c:v>60809</c:v>
                </c:pt>
                <c:pt idx="34" formatCode="General">
                  <c:v>62796</c:v>
                </c:pt>
                <c:pt idx="35" formatCode="General">
                  <c:v>62509</c:v>
                </c:pt>
                <c:pt idx="36" formatCode="General">
                  <c:v>62111</c:v>
                </c:pt>
                <c:pt idx="37" formatCode="General">
                  <c:v>60300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B-45A2-8A31-884BECAEF1C0}"/>
            </c:ext>
          </c:extLst>
        </c:ser>
        <c:ser>
          <c:idx val="1"/>
          <c:order val="1"/>
          <c:tx>
            <c:strRef>
              <c:f>'Jfr 2019-2020'!$E$11:$E$13</c:f>
              <c:strCache>
                <c:ptCount val="3"/>
                <c:pt idx="0">
                  <c:v>Innerstad</c:v>
                </c:pt>
                <c:pt idx="1">
                  <c:v>Må-Fr</c:v>
                </c:pt>
                <c:pt idx="2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2019-2020'!$E$14:$E$53</c:f>
              <c:numCache>
                <c:formatCode>#,##0</c:formatCode>
                <c:ptCount val="38"/>
                <c:pt idx="0">
                  <c:v>60193</c:v>
                </c:pt>
                <c:pt idx="1">
                  <c:v>62608</c:v>
                </c:pt>
                <c:pt idx="2">
                  <c:v>61768</c:v>
                </c:pt>
                <c:pt idx="3">
                  <c:v>55670</c:v>
                </c:pt>
                <c:pt idx="4">
                  <c:v>56886.5</c:v>
                </c:pt>
                <c:pt idx="5">
                  <c:v>51956</c:v>
                </c:pt>
                <c:pt idx="6">
                  <c:v>31605</c:v>
                </c:pt>
                <c:pt idx="7">
                  <c:v>31006</c:v>
                </c:pt>
                <c:pt idx="8">
                  <c:v>29302</c:v>
                </c:pt>
                <c:pt idx="9">
                  <c:v>30720</c:v>
                </c:pt>
                <c:pt idx="10">
                  <c:v>31082.59753015251</c:v>
                </c:pt>
                <c:pt idx="11">
                  <c:v>34537.418664059522</c:v>
                </c:pt>
                <c:pt idx="12">
                  <c:v>29977.165261682738</c:v>
                </c:pt>
                <c:pt idx="13">
                  <c:v>33871.43452733435</c:v>
                </c:pt>
                <c:pt idx="14">
                  <c:v>34000.60025741977</c:v>
                </c:pt>
                <c:pt idx="15">
                  <c:v>35741.821860196149</c:v>
                </c:pt>
                <c:pt idx="16">
                  <c:v>41403.60005525795</c:v>
                </c:pt>
                <c:pt idx="17">
                  <c:v>42156.855432361655</c:v>
                </c:pt>
                <c:pt idx="18">
                  <c:v>43906.200011550711</c:v>
                </c:pt>
                <c:pt idx="19">
                  <c:v>44850.979220906738</c:v>
                </c:pt>
                <c:pt idx="20">
                  <c:v>38848.997406127281</c:v>
                </c:pt>
                <c:pt idx="21">
                  <c:v>35006.521537926754</c:v>
                </c:pt>
                <c:pt idx="22">
                  <c:v>36912.318969004657</c:v>
                </c:pt>
                <c:pt idx="23">
                  <c:v>37908.173226755171</c:v>
                </c:pt>
                <c:pt idx="24">
                  <c:v>41931.051378442011</c:v>
                </c:pt>
                <c:pt idx="25">
                  <c:v>48065.106302209373</c:v>
                </c:pt>
                <c:pt idx="26">
                  <c:v>52387.136856314093</c:v>
                </c:pt>
                <c:pt idx="27">
                  <c:v>57080.683930597253</c:v>
                </c:pt>
                <c:pt idx="28">
                  <c:v>52396.254423090424</c:v>
                </c:pt>
                <c:pt idx="29">
                  <c:v>51435.654327945158</c:v>
                </c:pt>
                <c:pt idx="30">
                  <c:v>51928.403495424107</c:v>
                </c:pt>
                <c:pt idx="31">
                  <c:v>52852.680124786741</c:v>
                </c:pt>
                <c:pt idx="32">
                  <c:v>52788.527722368846</c:v>
                </c:pt>
                <c:pt idx="33">
                  <c:v>52597.306016773582</c:v>
                </c:pt>
                <c:pt idx="34">
                  <c:v>51732.002639116748</c:v>
                </c:pt>
                <c:pt idx="35">
                  <c:v>50383.224820438329</c:v>
                </c:pt>
                <c:pt idx="36">
                  <c:v>52927.884120887786</c:v>
                </c:pt>
                <c:pt idx="37">
                  <c:v>45675.077651009902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B-45A2-8A31-884BECAEF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462216"/>
        <c:axId val="1306470088"/>
      </c:lineChart>
      <c:lineChart>
        <c:grouping val="standard"/>
        <c:varyColors val="0"/>
        <c:ser>
          <c:idx val="2"/>
          <c:order val="2"/>
          <c:tx>
            <c:strRef>
              <c:f>'Jfr 2019-2020'!$M$11:$M$13</c:f>
              <c:strCache>
                <c:ptCount val="3"/>
                <c:pt idx="0">
                  <c:v>Innerstad</c:v>
                </c:pt>
                <c:pt idx="1">
                  <c:v>Må-Fr</c:v>
                </c:pt>
                <c:pt idx="2">
                  <c:v>skillnad</c:v>
                </c:pt>
              </c:strCache>
            </c:strRef>
          </c:tx>
          <c:spPr>
            <a:ln w="28575" cap="rnd">
              <a:solidFill>
                <a:schemeClr val="accent6">
                  <a:tint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2019-2020'!$M$14:$M$53</c:f>
              <c:numCache>
                <c:formatCode>0%</c:formatCode>
                <c:ptCount val="38"/>
                <c:pt idx="0">
                  <c:v>-0.14231772132058529</c:v>
                </c:pt>
                <c:pt idx="1">
                  <c:v>-0.15249143800847398</c:v>
                </c:pt>
                <c:pt idx="2">
                  <c:v>-0.11640082969744658</c:v>
                </c:pt>
                <c:pt idx="3">
                  <c:v>-0.17784144612476371</c:v>
                </c:pt>
                <c:pt idx="4">
                  <c:v>-0.14862235658589884</c:v>
                </c:pt>
                <c:pt idx="5">
                  <c:v>-0.21237616632936918</c:v>
                </c:pt>
                <c:pt idx="6">
                  <c:v>-0.56737407128492712</c:v>
                </c:pt>
                <c:pt idx="7">
                  <c:v>-0.59912331126949869</c:v>
                </c:pt>
                <c:pt idx="8">
                  <c:v>-0.5927539073121002</c:v>
                </c:pt>
                <c:pt idx="9">
                  <c:v>-0.52563716036788044</c:v>
                </c:pt>
                <c:pt idx="10">
                  <c:v>-0.58004940447509545</c:v>
                </c:pt>
                <c:pt idx="11">
                  <c:v>-0.54308633371399728</c:v>
                </c:pt>
                <c:pt idx="12">
                  <c:v>-0.58073894738905263</c:v>
                </c:pt>
                <c:pt idx="13">
                  <c:v>-0.52748961375851866</c:v>
                </c:pt>
                <c:pt idx="14">
                  <c:v>-0.55617428653117473</c:v>
                </c:pt>
                <c:pt idx="15">
                  <c:v>-0.53464805014977801</c:v>
                </c:pt>
                <c:pt idx="16">
                  <c:v>-0.41184726326413501</c:v>
                </c:pt>
                <c:pt idx="17">
                  <c:v>-0.43198610266563831</c:v>
                </c:pt>
                <c:pt idx="18">
                  <c:v>-0.38218409338751302</c:v>
                </c:pt>
                <c:pt idx="19">
                  <c:v>-0.36274023925623766</c:v>
                </c:pt>
                <c:pt idx="20">
                  <c:v>-0.37982507892265127</c:v>
                </c:pt>
                <c:pt idx="21">
                  <c:v>-0.35121445710608901</c:v>
                </c:pt>
                <c:pt idx="22">
                  <c:v>-0.2806298922473367</c:v>
                </c:pt>
                <c:pt idx="23">
                  <c:v>-0.35802175774771505</c:v>
                </c:pt>
                <c:pt idx="24">
                  <c:v>-0.34227865198829821</c:v>
                </c:pt>
                <c:pt idx="25">
                  <c:v>-0.36720636278145036</c:v>
                </c:pt>
                <c:pt idx="26">
                  <c:v>-0.21053773687702926</c:v>
                </c:pt>
                <c:pt idx="27">
                  <c:v>-0.12302292387848368</c:v>
                </c:pt>
                <c:pt idx="28">
                  <c:v>-0.18225404340152906</c:v>
                </c:pt>
                <c:pt idx="29">
                  <c:v>-0.19521131668630054</c:v>
                </c:pt>
                <c:pt idx="30">
                  <c:v>-0.17018115798804523</c:v>
                </c:pt>
                <c:pt idx="31">
                  <c:v>-0.18244187472293005</c:v>
                </c:pt>
                <c:pt idx="32">
                  <c:v>-0.130852744297141</c:v>
                </c:pt>
                <c:pt idx="33">
                  <c:v>-0.13504076671588772</c:v>
                </c:pt>
                <c:pt idx="34">
                  <c:v>-0.1761895241875796</c:v>
                </c:pt>
                <c:pt idx="35">
                  <c:v>-0.19398446910943501</c:v>
                </c:pt>
                <c:pt idx="36">
                  <c:v>-0.14785007291964736</c:v>
                </c:pt>
                <c:pt idx="37">
                  <c:v>-0.24253602568806132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B-45A2-8A31-884BECAEF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83088"/>
        <c:axId val="1122990632"/>
      </c:lineChart>
      <c:catAx>
        <c:axId val="130646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6470088"/>
        <c:crosses val="autoZero"/>
        <c:auto val="1"/>
        <c:lblAlgn val="ctr"/>
        <c:lblOffset val="100"/>
        <c:noMultiLvlLbl val="0"/>
      </c:catAx>
      <c:valAx>
        <c:axId val="130647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6462216"/>
        <c:crosses val="autoZero"/>
        <c:crossBetween val="between"/>
      </c:valAx>
      <c:valAx>
        <c:axId val="11229906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2983088"/>
        <c:crosses val="max"/>
        <c:crossBetween val="between"/>
      </c:valAx>
      <c:catAx>
        <c:axId val="112298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990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/>
              <a:t>Odengatan, Kungsgatan, Hornsgatan</a:t>
            </a:r>
            <a:r>
              <a:rPr lang="sv-SE" sz="1200" baseline="0"/>
              <a:t> </a:t>
            </a:r>
            <a:r>
              <a:rPr lang="sv-SE" sz="1200"/>
              <a:t>helger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'Jfr 2019-2020'!$F$11:$F$13</c:f>
              <c:strCache>
                <c:ptCount val="3"/>
                <c:pt idx="0">
                  <c:v>Innerstad</c:v>
                </c:pt>
                <c:pt idx="1">
                  <c:v>Lö-Sö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'Jfr 2019-2020'!$C$14:$C$53</c15:sqref>
                  </c15:fullRef>
                </c:ext>
              </c:extLst>
              <c:f>'Jfr 2019-2020'!$C$15:$C$53</c:f>
              <c:strCache>
                <c:ptCount val="37"/>
                <c:pt idx="0">
                  <c:v>v. 7</c:v>
                </c:pt>
                <c:pt idx="1">
                  <c:v>v. 8</c:v>
                </c:pt>
                <c:pt idx="2">
                  <c:v>v. 9</c:v>
                </c:pt>
                <c:pt idx="3">
                  <c:v>v. 10</c:v>
                </c:pt>
                <c:pt idx="4">
                  <c:v>v. 11</c:v>
                </c:pt>
                <c:pt idx="5">
                  <c:v>v. 12</c:v>
                </c:pt>
                <c:pt idx="6">
                  <c:v>v. 13</c:v>
                </c:pt>
                <c:pt idx="7">
                  <c:v>v. 14</c:v>
                </c:pt>
                <c:pt idx="8">
                  <c:v>v. 15 *</c:v>
                </c:pt>
                <c:pt idx="9">
                  <c:v>v. 16 *</c:v>
                </c:pt>
                <c:pt idx="10">
                  <c:v>v. 17</c:v>
                </c:pt>
                <c:pt idx="11">
                  <c:v>v. 18 *</c:v>
                </c:pt>
                <c:pt idx="12">
                  <c:v>v. 19</c:v>
                </c:pt>
                <c:pt idx="13">
                  <c:v>v. 20</c:v>
                </c:pt>
                <c:pt idx="14">
                  <c:v>v. 21 *</c:v>
                </c:pt>
                <c:pt idx="15">
                  <c:v>v. 22 *</c:v>
                </c:pt>
                <c:pt idx="16">
                  <c:v>v. 23</c:v>
                </c:pt>
                <c:pt idx="17">
                  <c:v>v. 24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'Jfr 2019-2020'!$F$13:$F$53</c15:sqref>
                  </c15:fullRef>
                </c:ext>
              </c:extLst>
              <c:f>'Jfr 2019-2020'!$F$14:$F$53</c:f>
              <c:numCache>
                <c:formatCode>#,##0</c:formatCode>
                <c:ptCount val="38"/>
                <c:pt idx="0">
                  <c:v>60645.5</c:v>
                </c:pt>
                <c:pt idx="1">
                  <c:v>64474.5</c:v>
                </c:pt>
                <c:pt idx="2">
                  <c:v>58183.5</c:v>
                </c:pt>
                <c:pt idx="3">
                  <c:v>55135</c:v>
                </c:pt>
                <c:pt idx="4">
                  <c:v>63992.5</c:v>
                </c:pt>
                <c:pt idx="5">
                  <c:v>56592.493629425029</c:v>
                </c:pt>
                <c:pt idx="6">
                  <c:v>64030.57642551163</c:v>
                </c:pt>
                <c:pt idx="7">
                  <c:v>64769.027178064447</c:v>
                </c:pt>
                <c:pt idx="8">
                  <c:v>63410.719361659219</c:v>
                </c:pt>
                <c:pt idx="9">
                  <c:v>58349.343800223658</c:v>
                </c:pt>
                <c:pt idx="10">
                  <c:v>41629.549003012653</c:v>
                </c:pt>
                <c:pt idx="11">
                  <c:v>65459</c:v>
                </c:pt>
                <c:pt idx="12">
                  <c:v>62747.5</c:v>
                </c:pt>
                <c:pt idx="13">
                  <c:v>56656</c:v>
                </c:pt>
                <c:pt idx="14">
                  <c:v>54198.5</c:v>
                </c:pt>
                <c:pt idx="15">
                  <c:v>59160</c:v>
                </c:pt>
                <c:pt idx="16">
                  <c:v>57517.5</c:v>
                </c:pt>
                <c:pt idx="17">
                  <c:v>52774.940474387324</c:v>
                </c:pt>
                <c:pt idx="18">
                  <c:v>53822.255687498109</c:v>
                </c:pt>
                <c:pt idx="19">
                  <c:v>54599</c:v>
                </c:pt>
                <c:pt idx="20">
                  <c:v>46803</c:v>
                </c:pt>
                <c:pt idx="21">
                  <c:v>41537</c:v>
                </c:pt>
                <c:pt idx="22">
                  <c:v>42214</c:v>
                </c:pt>
                <c:pt idx="23">
                  <c:v>55875.5</c:v>
                </c:pt>
                <c:pt idx="24">
                  <c:v>49495</c:v>
                </c:pt>
                <c:pt idx="25">
                  <c:v>69173</c:v>
                </c:pt>
                <c:pt idx="26">
                  <c:v>49148.5</c:v>
                </c:pt>
                <c:pt idx="27">
                  <c:v>50650</c:v>
                </c:pt>
                <c:pt idx="28">
                  <c:v>49412</c:v>
                </c:pt>
                <c:pt idx="29">
                  <c:v>48997.5</c:v>
                </c:pt>
                <c:pt idx="30">
                  <c:v>50416.5</c:v>
                </c:pt>
                <c:pt idx="31">
                  <c:v>50618.5</c:v>
                </c:pt>
                <c:pt idx="32">
                  <c:v>50957</c:v>
                </c:pt>
                <c:pt idx="33">
                  <c:v>53559.5</c:v>
                </c:pt>
                <c:pt idx="34">
                  <c:v>52788</c:v>
                </c:pt>
                <c:pt idx="35">
                  <c:v>50115.5</c:v>
                </c:pt>
                <c:pt idx="36">
                  <c:v>46040.5</c:v>
                </c:pt>
                <c:pt idx="37">
                  <c:v>45020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F-4BAC-B23D-472F2C3EE9E1}"/>
            </c:ext>
          </c:extLst>
        </c:ser>
        <c:ser>
          <c:idx val="1"/>
          <c:order val="1"/>
          <c:tx>
            <c:strRef>
              <c:f>'Jfr 2019-2020'!$G$11:$G$13</c:f>
              <c:strCache>
                <c:ptCount val="3"/>
                <c:pt idx="0">
                  <c:v>Innerstad</c:v>
                </c:pt>
                <c:pt idx="1">
                  <c:v>Lö-Sö</c:v>
                </c:pt>
                <c:pt idx="2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'Jfr 2019-2020'!$C$14:$C$53</c15:sqref>
                  </c15:fullRef>
                </c:ext>
              </c:extLst>
              <c:f>'Jfr 2019-2020'!$C$15:$C$53</c:f>
              <c:strCache>
                <c:ptCount val="37"/>
                <c:pt idx="0">
                  <c:v>v. 7</c:v>
                </c:pt>
                <c:pt idx="1">
                  <c:v>v. 8</c:v>
                </c:pt>
                <c:pt idx="2">
                  <c:v>v. 9</c:v>
                </c:pt>
                <c:pt idx="3">
                  <c:v>v. 10</c:v>
                </c:pt>
                <c:pt idx="4">
                  <c:v>v. 11</c:v>
                </c:pt>
                <c:pt idx="5">
                  <c:v>v. 12</c:v>
                </c:pt>
                <c:pt idx="6">
                  <c:v>v. 13</c:v>
                </c:pt>
                <c:pt idx="7">
                  <c:v>v. 14</c:v>
                </c:pt>
                <c:pt idx="8">
                  <c:v>v. 15 *</c:v>
                </c:pt>
                <c:pt idx="9">
                  <c:v>v. 16 *</c:v>
                </c:pt>
                <c:pt idx="10">
                  <c:v>v. 17</c:v>
                </c:pt>
                <c:pt idx="11">
                  <c:v>v. 18 *</c:v>
                </c:pt>
                <c:pt idx="12">
                  <c:v>v. 19</c:v>
                </c:pt>
                <c:pt idx="13">
                  <c:v>v. 20</c:v>
                </c:pt>
                <c:pt idx="14">
                  <c:v>v. 21 *</c:v>
                </c:pt>
                <c:pt idx="15">
                  <c:v>v. 22 *</c:v>
                </c:pt>
                <c:pt idx="16">
                  <c:v>v. 23</c:v>
                </c:pt>
                <c:pt idx="17">
                  <c:v>v. 24</c:v>
                </c:pt>
                <c:pt idx="18">
                  <c:v>v.27</c:v>
                </c:pt>
                <c:pt idx="19">
                  <c:v>v.28</c:v>
                </c:pt>
                <c:pt idx="20">
                  <c:v>v.29</c:v>
                </c:pt>
                <c:pt idx="21">
                  <c:v>v.30</c:v>
                </c:pt>
                <c:pt idx="22">
                  <c:v>v.31</c:v>
                </c:pt>
                <c:pt idx="23">
                  <c:v>v.32</c:v>
                </c:pt>
                <c:pt idx="24">
                  <c:v>v.33</c:v>
                </c:pt>
                <c:pt idx="25">
                  <c:v>v.34</c:v>
                </c:pt>
                <c:pt idx="26">
                  <c:v>v.35</c:v>
                </c:pt>
                <c:pt idx="27">
                  <c:v>v.36</c:v>
                </c:pt>
                <c:pt idx="28">
                  <c:v>v.37</c:v>
                </c:pt>
                <c:pt idx="29">
                  <c:v>v.38</c:v>
                </c:pt>
                <c:pt idx="30">
                  <c:v>v.39</c:v>
                </c:pt>
                <c:pt idx="31">
                  <c:v>v.40</c:v>
                </c:pt>
                <c:pt idx="32">
                  <c:v>v.41</c:v>
                </c:pt>
                <c:pt idx="33">
                  <c:v>v.42</c:v>
                </c:pt>
                <c:pt idx="34">
                  <c:v>v.43</c:v>
                </c:pt>
                <c:pt idx="35">
                  <c:v>v.44</c:v>
                </c:pt>
                <c:pt idx="36">
                  <c:v>v.45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'Jfr 2019-2020'!$G$13:$G$53</c15:sqref>
                  </c15:fullRef>
                </c:ext>
              </c:extLst>
              <c:f>'Jfr 2019-2020'!$G$14:$G$53</c:f>
              <c:numCache>
                <c:formatCode>#,##0</c:formatCode>
                <c:ptCount val="38"/>
                <c:pt idx="0">
                  <c:v>43337</c:v>
                </c:pt>
                <c:pt idx="1">
                  <c:v>47346.5</c:v>
                </c:pt>
                <c:pt idx="2">
                  <c:v>46545.5</c:v>
                </c:pt>
                <c:pt idx="3">
                  <c:v>46045</c:v>
                </c:pt>
                <c:pt idx="4">
                  <c:v>40768.5</c:v>
                </c:pt>
                <c:pt idx="5">
                  <c:v>31353</c:v>
                </c:pt>
                <c:pt idx="6">
                  <c:v>26107.5</c:v>
                </c:pt>
                <c:pt idx="7">
                  <c:v>24793.5</c:v>
                </c:pt>
                <c:pt idx="8">
                  <c:v>24435</c:v>
                </c:pt>
                <c:pt idx="9">
                  <c:v>18552.920150333455</c:v>
                </c:pt>
                <c:pt idx="10">
                  <c:v>27165.801267520597</c:v>
                </c:pt>
                <c:pt idx="11">
                  <c:v>28228.906153849395</c:v>
                </c:pt>
                <c:pt idx="12">
                  <c:v>27031.313160115111</c:v>
                </c:pt>
                <c:pt idx="13">
                  <c:v>29149.016589658069</c:v>
                </c:pt>
                <c:pt idx="14">
                  <c:v>31042.667717507826</c:v>
                </c:pt>
                <c:pt idx="15">
                  <c:v>26093.879141224585</c:v>
                </c:pt>
                <c:pt idx="16">
                  <c:v>33517.138536998995</c:v>
                </c:pt>
                <c:pt idx="17">
                  <c:v>31121.13396387552</c:v>
                </c:pt>
                <c:pt idx="18">
                  <c:v>32123.377927467322</c:v>
                </c:pt>
                <c:pt idx="19">
                  <c:v>28758.0432689511</c:v>
                </c:pt>
                <c:pt idx="20">
                  <c:v>30863.132327222549</c:v>
                </c:pt>
                <c:pt idx="21">
                  <c:v>27050.810529831873</c:v>
                </c:pt>
                <c:pt idx="22">
                  <c:v>31535.976235509472</c:v>
                </c:pt>
                <c:pt idx="23">
                  <c:v>32694.815687190578</c:v>
                </c:pt>
                <c:pt idx="24">
                  <c:v>30200.489433194081</c:v>
                </c:pt>
                <c:pt idx="25">
                  <c:v>29884.264648334345</c:v>
                </c:pt>
                <c:pt idx="26">
                  <c:v>41128.354493425104</c:v>
                </c:pt>
                <c:pt idx="27">
                  <c:v>39133.959718414793</c:v>
                </c:pt>
                <c:pt idx="28">
                  <c:v>43089.925547029678</c:v>
                </c:pt>
                <c:pt idx="29">
                  <c:v>39655.752237469038</c:v>
                </c:pt>
                <c:pt idx="30">
                  <c:v>43828.592039526586</c:v>
                </c:pt>
                <c:pt idx="31">
                  <c:v>46977.92187724317</c:v>
                </c:pt>
                <c:pt idx="32">
                  <c:v>43410.012595219654</c:v>
                </c:pt>
                <c:pt idx="33">
                  <c:v>43811.46644941211</c:v>
                </c:pt>
                <c:pt idx="34">
                  <c:v>43590.597282951712</c:v>
                </c:pt>
                <c:pt idx="35">
                  <c:v>44740.196391630547</c:v>
                </c:pt>
                <c:pt idx="36">
                  <c:v>34283.840945364049</c:v>
                </c:pt>
                <c:pt idx="37">
                  <c:v>39037.45825691249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F-4BAC-B23D-472F2C3EE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462216"/>
        <c:axId val="1306470088"/>
      </c:lineChart>
      <c:lineChart>
        <c:grouping val="standard"/>
        <c:varyColors val="0"/>
        <c:ser>
          <c:idx val="2"/>
          <c:order val="2"/>
          <c:tx>
            <c:strRef>
              <c:f>'Jfr 2019-2020'!$N$11:$N$13</c:f>
              <c:strCache>
                <c:ptCount val="3"/>
                <c:pt idx="0">
                  <c:v>Innerstad</c:v>
                </c:pt>
                <c:pt idx="1">
                  <c:v>Lö-Sö</c:v>
                </c:pt>
                <c:pt idx="2">
                  <c:v>skillnad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'Jfr 2019-2020'!$C$13:$C$53</c15:sqref>
                  </c15:fullRef>
                </c:ext>
              </c:extLst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'Jfr 2019-2020'!$N$13:$N$53</c15:sqref>
                  </c15:fullRef>
                </c:ext>
              </c:extLst>
              <c:f>'Jfr 2019-2020'!$N$14:$N$53</c:f>
              <c:numCache>
                <c:formatCode>0%</c:formatCode>
                <c:ptCount val="38"/>
                <c:pt idx="0">
                  <c:v>-0.28540452300665342</c:v>
                </c:pt>
                <c:pt idx="1">
                  <c:v>-0.26565541415598415</c:v>
                </c:pt>
                <c:pt idx="2">
                  <c:v>-0.20002234310414468</c:v>
                </c:pt>
                <c:pt idx="3">
                  <c:v>-0.16486805114718417</c:v>
                </c:pt>
                <c:pt idx="4">
                  <c:v>-0.36291752939797628</c:v>
                </c:pt>
                <c:pt idx="5">
                  <c:v>-0.44598659664471585</c:v>
                </c:pt>
                <c:pt idx="6">
                  <c:v>-0.59226511055430664</c:v>
                </c:pt>
                <c:pt idx="7">
                  <c:v>-0.61720129079849917</c:v>
                </c:pt>
                <c:pt idx="8">
                  <c:v>-0.6146550575993871</c:v>
                </c:pt>
                <c:pt idx="9">
                  <c:v>-0.68203720998380213</c:v>
                </c:pt>
                <c:pt idx="10">
                  <c:v>-0.34743945302999413</c:v>
                </c:pt>
                <c:pt idx="11">
                  <c:v>-0.56875439353107449</c:v>
                </c:pt>
                <c:pt idx="12">
                  <c:v>-0.56920493788413706</c:v>
                </c:pt>
                <c:pt idx="13">
                  <c:v>-0.48550874418140944</c:v>
                </c:pt>
                <c:pt idx="14">
                  <c:v>-0.42724120192426307</c:v>
                </c:pt>
                <c:pt idx="15">
                  <c:v>-0.55892699220377651</c:v>
                </c:pt>
                <c:pt idx="16">
                  <c:v>-0.4172705952623289</c:v>
                </c:pt>
                <c:pt idx="17">
                  <c:v>-0.41030470742114444</c:v>
                </c:pt>
                <c:pt idx="18">
                  <c:v>-0.40315808921161633</c:v>
                </c:pt>
                <c:pt idx="19">
                  <c:v>-0.47328626405335084</c:v>
                </c:pt>
                <c:pt idx="20">
                  <c:v>-0.34057363145049357</c:v>
                </c:pt>
                <c:pt idx="21">
                  <c:v>-0.34875386932537566</c:v>
                </c:pt>
                <c:pt idx="22">
                  <c:v>-0.25294982149264533</c:v>
                </c:pt>
                <c:pt idx="23">
                  <c:v>-0.41486312091720745</c:v>
                </c:pt>
                <c:pt idx="24">
                  <c:v>-0.38982746877070251</c:v>
                </c:pt>
                <c:pt idx="25">
                  <c:v>-0.56797790108374158</c:v>
                </c:pt>
                <c:pt idx="26">
                  <c:v>-0.16318189785191606</c:v>
                </c:pt>
                <c:pt idx="27">
                  <c:v>-0.22736505985360722</c:v>
                </c:pt>
                <c:pt idx="28">
                  <c:v>-0.12794613561422974</c:v>
                </c:pt>
                <c:pt idx="29">
                  <c:v>-0.19065764095170079</c:v>
                </c:pt>
                <c:pt idx="30">
                  <c:v>-0.13066968076866525</c:v>
                </c:pt>
                <c:pt idx="31">
                  <c:v>-7.1921888692016323E-2</c:v>
                </c:pt>
                <c:pt idx="32">
                  <c:v>-0.14810501805012743</c:v>
                </c:pt>
                <c:pt idx="33">
                  <c:v>-0.1820038191280331</c:v>
                </c:pt>
                <c:pt idx="34">
                  <c:v>-0.17423283164825887</c:v>
                </c:pt>
                <c:pt idx="35">
                  <c:v>-0.10725830548172632</c:v>
                </c:pt>
                <c:pt idx="36">
                  <c:v>-0.25535472148729821</c:v>
                </c:pt>
                <c:pt idx="37">
                  <c:v>-0.13288631148572883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0F-4BAC-B23D-472F2C3EE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83088"/>
        <c:axId val="1122990632"/>
      </c:lineChart>
      <c:catAx>
        <c:axId val="130646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6470088"/>
        <c:crosses val="autoZero"/>
        <c:auto val="1"/>
        <c:lblAlgn val="ctr"/>
        <c:lblOffset val="100"/>
        <c:noMultiLvlLbl val="0"/>
      </c:catAx>
      <c:valAx>
        <c:axId val="130647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6462216"/>
        <c:crosses val="autoZero"/>
        <c:crossBetween val="between"/>
      </c:valAx>
      <c:valAx>
        <c:axId val="1122990632"/>
        <c:scaling>
          <c:orientation val="minMax"/>
          <c:min val="-0.70000000000000007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2983088"/>
        <c:crosses val="max"/>
        <c:crossBetween val="between"/>
      </c:valAx>
      <c:catAx>
        <c:axId val="112298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990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 b="0" i="0" u="none" strike="noStrike" baseline="0">
                <a:effectLst/>
              </a:rPr>
              <a:t>Hammarby Sjöstad, Hägersten, Älvsjö </a:t>
            </a:r>
            <a:r>
              <a:rPr lang="sv-SE" sz="1200"/>
              <a:t> vardagar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'Jfr 2019-2020'!$H$11:$H$13</c:f>
              <c:strCache>
                <c:ptCount val="3"/>
                <c:pt idx="0">
                  <c:v>Ytterstad</c:v>
                </c:pt>
                <c:pt idx="1">
                  <c:v>Må-Fr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4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2019-2020'!$H$14:$H$53</c:f>
              <c:numCache>
                <c:formatCode>#,##0</c:formatCode>
                <c:ptCount val="38"/>
                <c:pt idx="0">
                  <c:v>10155</c:v>
                </c:pt>
                <c:pt idx="1">
                  <c:v>10598</c:v>
                </c:pt>
                <c:pt idx="2">
                  <c:v>11109</c:v>
                </c:pt>
                <c:pt idx="3">
                  <c:v>10162</c:v>
                </c:pt>
                <c:pt idx="4">
                  <c:v>10546</c:v>
                </c:pt>
                <c:pt idx="5">
                  <c:v>10062</c:v>
                </c:pt>
                <c:pt idx="6">
                  <c:v>11058</c:v>
                </c:pt>
                <c:pt idx="7">
                  <c:v>11624</c:v>
                </c:pt>
                <c:pt idx="8">
                  <c:v>11501</c:v>
                </c:pt>
                <c:pt idx="9">
                  <c:v>9711</c:v>
                </c:pt>
                <c:pt idx="10">
                  <c:v>10550</c:v>
                </c:pt>
                <c:pt idx="11">
                  <c:v>12102.5</c:v>
                </c:pt>
                <c:pt idx="12">
                  <c:v>11154</c:v>
                </c:pt>
                <c:pt idx="13">
                  <c:v>11343</c:v>
                </c:pt>
                <c:pt idx="14">
                  <c:v>11790</c:v>
                </c:pt>
                <c:pt idx="15">
                  <c:v>11799</c:v>
                </c:pt>
                <c:pt idx="16">
                  <c:v>9795</c:v>
                </c:pt>
                <c:pt idx="17">
                  <c:v>11295</c:v>
                </c:pt>
                <c:pt idx="18">
                  <c:v>11506</c:v>
                </c:pt>
                <c:pt idx="19">
                  <c:v>8665</c:v>
                </c:pt>
                <c:pt idx="20">
                  <c:v>7900</c:v>
                </c:pt>
                <c:pt idx="21">
                  <c:v>7436</c:v>
                </c:pt>
                <c:pt idx="22">
                  <c:v>7405</c:v>
                </c:pt>
                <c:pt idx="23">
                  <c:v>9326</c:v>
                </c:pt>
                <c:pt idx="24">
                  <c:v>9702</c:v>
                </c:pt>
                <c:pt idx="25">
                  <c:v>11472</c:v>
                </c:pt>
                <c:pt idx="26">
                  <c:v>12044</c:v>
                </c:pt>
                <c:pt idx="27">
                  <c:v>11864</c:v>
                </c:pt>
                <c:pt idx="28">
                  <c:v>12461</c:v>
                </c:pt>
                <c:pt idx="29">
                  <c:v>11534</c:v>
                </c:pt>
                <c:pt idx="30">
                  <c:v>11054</c:v>
                </c:pt>
                <c:pt idx="31">
                  <c:v>12611</c:v>
                </c:pt>
                <c:pt idx="32">
                  <c:v>11902</c:v>
                </c:pt>
                <c:pt idx="33">
                  <c:v>12963</c:v>
                </c:pt>
                <c:pt idx="34">
                  <c:v>11642</c:v>
                </c:pt>
                <c:pt idx="35">
                  <c:v>11902</c:v>
                </c:pt>
                <c:pt idx="36">
                  <c:v>10900</c:v>
                </c:pt>
                <c:pt idx="37">
                  <c:v>11134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B-4351-85E9-F05FA505A44B}"/>
            </c:ext>
          </c:extLst>
        </c:ser>
        <c:ser>
          <c:idx val="1"/>
          <c:order val="1"/>
          <c:tx>
            <c:strRef>
              <c:f>'Jfr 2019-2020'!$I$11:$I$13</c:f>
              <c:strCache>
                <c:ptCount val="3"/>
                <c:pt idx="0">
                  <c:v>Ytterstad</c:v>
                </c:pt>
                <c:pt idx="1">
                  <c:v>Må-Fr</c:v>
                </c:pt>
                <c:pt idx="2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2019-2020'!$I$14:$I$53</c:f>
              <c:numCache>
                <c:formatCode>#,##0</c:formatCode>
                <c:ptCount val="38"/>
                <c:pt idx="0">
                  <c:v>10399</c:v>
                </c:pt>
                <c:pt idx="1">
                  <c:v>10587</c:v>
                </c:pt>
                <c:pt idx="2">
                  <c:v>11109</c:v>
                </c:pt>
                <c:pt idx="3">
                  <c:v>9595</c:v>
                </c:pt>
                <c:pt idx="4">
                  <c:v>10569</c:v>
                </c:pt>
                <c:pt idx="5">
                  <c:v>10525</c:v>
                </c:pt>
                <c:pt idx="6">
                  <c:v>9901</c:v>
                </c:pt>
                <c:pt idx="7">
                  <c:v>9853</c:v>
                </c:pt>
                <c:pt idx="8">
                  <c:v>10237</c:v>
                </c:pt>
                <c:pt idx="9">
                  <c:v>9571</c:v>
                </c:pt>
                <c:pt idx="10">
                  <c:v>9570</c:v>
                </c:pt>
                <c:pt idx="11">
                  <c:v>9712.8847070912052</c:v>
                </c:pt>
                <c:pt idx="12">
                  <c:v>8155.3475041678976</c:v>
                </c:pt>
                <c:pt idx="13">
                  <c:v>9433.0878964254989</c:v>
                </c:pt>
                <c:pt idx="14">
                  <c:v>9674.449900381469</c:v>
                </c:pt>
                <c:pt idx="15">
                  <c:v>10953.419982788961</c:v>
                </c:pt>
                <c:pt idx="16">
                  <c:v>11306.837282402354</c:v>
                </c:pt>
                <c:pt idx="17">
                  <c:v>10616.573820208845</c:v>
                </c:pt>
                <c:pt idx="18">
                  <c:v>11049.679590531359</c:v>
                </c:pt>
                <c:pt idx="19">
                  <c:v>9858.463231822443</c:v>
                </c:pt>
                <c:pt idx="20">
                  <c:v>8515.2462307050118</c:v>
                </c:pt>
                <c:pt idx="21">
                  <c:v>7925.9789140603934</c:v>
                </c:pt>
                <c:pt idx="22">
                  <c:v>7412.2942978023812</c:v>
                </c:pt>
                <c:pt idx="23">
                  <c:v>7554.0311568131319</c:v>
                </c:pt>
                <c:pt idx="24">
                  <c:v>8950.5638628768138</c:v>
                </c:pt>
                <c:pt idx="25">
                  <c:v>9592.6699544035873</c:v>
                </c:pt>
                <c:pt idx="26">
                  <c:v>10890.833749155503</c:v>
                </c:pt>
                <c:pt idx="27">
                  <c:v>11500.255545628524</c:v>
                </c:pt>
                <c:pt idx="28">
                  <c:v>10535.512583736851</c:v>
                </c:pt>
                <c:pt idx="29">
                  <c:v>10272.513547349628</c:v>
                </c:pt>
                <c:pt idx="30">
                  <c:v>9727.3526434360429</c:v>
                </c:pt>
                <c:pt idx="31">
                  <c:v>10505.40874063989</c:v>
                </c:pt>
                <c:pt idx="32">
                  <c:v>10515.091429672349</c:v>
                </c:pt>
                <c:pt idx="33">
                  <c:v>11878.472225541698</c:v>
                </c:pt>
                <c:pt idx="34">
                  <c:v>11439.627668982879</c:v>
                </c:pt>
                <c:pt idx="35">
                  <c:v>10972.152023735824</c:v>
                </c:pt>
                <c:pt idx="36">
                  <c:v>10737.307145972745</c:v>
                </c:pt>
                <c:pt idx="37">
                  <c:v>11068.730548467061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B-4351-85E9-F05FA505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462216"/>
        <c:axId val="1306470088"/>
      </c:lineChart>
      <c:lineChart>
        <c:grouping val="standard"/>
        <c:varyColors val="0"/>
        <c:ser>
          <c:idx val="2"/>
          <c:order val="2"/>
          <c:tx>
            <c:strRef>
              <c:f>'Jfr 2019-2020'!$O$11:$O$13</c:f>
              <c:strCache>
                <c:ptCount val="3"/>
                <c:pt idx="0">
                  <c:v>Ytterstad</c:v>
                </c:pt>
                <c:pt idx="1">
                  <c:v>Må-Fr</c:v>
                </c:pt>
                <c:pt idx="2">
                  <c:v>skillnad</c:v>
                </c:pt>
              </c:strCache>
            </c:strRef>
          </c:tx>
          <c:spPr>
            <a:ln w="28575" cap="rnd">
              <a:solidFill>
                <a:schemeClr val="accent4">
                  <a:tint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2019-2020'!$O$14:$O$53</c:f>
              <c:numCache>
                <c:formatCode>0%</c:formatCode>
                <c:ptCount val="38"/>
                <c:pt idx="0">
                  <c:v>2.402757262432309E-2</c:v>
                </c:pt>
                <c:pt idx="1">
                  <c:v>-1.037931685223592E-3</c:v>
                </c:pt>
                <c:pt idx="2">
                  <c:v>0</c:v>
                </c:pt>
                <c:pt idx="3">
                  <c:v>-5.5796103129305274E-2</c:v>
                </c:pt>
                <c:pt idx="4">
                  <c:v>2.1809216764649975E-3</c:v>
                </c:pt>
                <c:pt idx="5">
                  <c:v>4.601470880540659E-2</c:v>
                </c:pt>
                <c:pt idx="6">
                  <c:v>-0.10463013203110871</c:v>
                </c:pt>
                <c:pt idx="7">
                  <c:v>-0.15235719201651754</c:v>
                </c:pt>
                <c:pt idx="8">
                  <c:v>-0.10990348665333449</c:v>
                </c:pt>
                <c:pt idx="9">
                  <c:v>-1.4416640922665036E-2</c:v>
                </c:pt>
                <c:pt idx="10">
                  <c:v>-9.2890995260663467E-2</c:v>
                </c:pt>
                <c:pt idx="11">
                  <c:v>-0.19744807212632054</c:v>
                </c:pt>
                <c:pt idx="12">
                  <c:v>-0.26884099837117648</c:v>
                </c:pt>
                <c:pt idx="13">
                  <c:v>-0.16837803963453246</c:v>
                </c:pt>
                <c:pt idx="14">
                  <c:v>-0.17943597112964638</c:v>
                </c:pt>
                <c:pt idx="15">
                  <c:v>-7.1665396831175454E-2</c:v>
                </c:pt>
                <c:pt idx="16">
                  <c:v>0.15434785935705508</c:v>
                </c:pt>
                <c:pt idx="17">
                  <c:v>-6.0064292146184584E-2</c:v>
                </c:pt>
                <c:pt idx="18">
                  <c:v>-3.9659343774434253E-2</c:v>
                </c:pt>
                <c:pt idx="19">
                  <c:v>0.13773378324552144</c:v>
                </c:pt>
                <c:pt idx="20">
                  <c:v>7.7879269709495214E-2</c:v>
                </c:pt>
                <c:pt idx="21">
                  <c:v>6.5892807162505784E-2</c:v>
                </c:pt>
                <c:pt idx="22">
                  <c:v>9.850503446835468E-4</c:v>
                </c:pt>
                <c:pt idx="23">
                  <c:v>-0.19000309277148486</c:v>
                </c:pt>
                <c:pt idx="24">
                  <c:v>-7.7451673585156255E-2</c:v>
                </c:pt>
                <c:pt idx="25">
                  <c:v>-0.16381886729396899</c:v>
                </c:pt>
                <c:pt idx="26">
                  <c:v>-9.5746118469320574E-2</c:v>
                </c:pt>
                <c:pt idx="27">
                  <c:v>-3.0659512337447348E-2</c:v>
                </c:pt>
                <c:pt idx="28">
                  <c:v>-0.15452109913033862</c:v>
                </c:pt>
                <c:pt idx="29">
                  <c:v>-0.1093711160612425</c:v>
                </c:pt>
                <c:pt idx="30">
                  <c:v>-0.12001513990989299</c:v>
                </c:pt>
                <c:pt idx="31">
                  <c:v>-0.16696465461582033</c:v>
                </c:pt>
                <c:pt idx="32">
                  <c:v>-0.11652735425370953</c:v>
                </c:pt>
                <c:pt idx="33">
                  <c:v>-8.3663332134405799E-2</c:v>
                </c:pt>
                <c:pt idx="34">
                  <c:v>-1.7382952329249357E-2</c:v>
                </c:pt>
                <c:pt idx="35">
                  <c:v>-7.8125355088571324E-2</c:v>
                </c:pt>
                <c:pt idx="36">
                  <c:v>-1.4925949910757352E-2</c:v>
                </c:pt>
                <c:pt idx="37">
                  <c:v>-5.8621745583742335E-3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8B-4351-85E9-F05FA505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83088"/>
        <c:axId val="1122990632"/>
      </c:lineChart>
      <c:catAx>
        <c:axId val="130646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6470088"/>
        <c:crosses val="autoZero"/>
        <c:auto val="1"/>
        <c:lblAlgn val="ctr"/>
        <c:lblOffset val="100"/>
        <c:noMultiLvlLbl val="0"/>
      </c:catAx>
      <c:valAx>
        <c:axId val="130647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6462216"/>
        <c:crosses val="autoZero"/>
        <c:crossBetween val="between"/>
      </c:valAx>
      <c:valAx>
        <c:axId val="1122990632"/>
        <c:scaling>
          <c:orientation val="minMax"/>
          <c:max val="0.60000000000000009"/>
          <c:min val="-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2983088"/>
        <c:crosses val="max"/>
        <c:crossBetween val="between"/>
      </c:valAx>
      <c:catAx>
        <c:axId val="112298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990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200" b="0" i="0" baseline="0">
                <a:effectLst/>
              </a:rPr>
              <a:t>Hammarby Sjöstad, Hägersten, Älvsjö</a:t>
            </a:r>
            <a:r>
              <a:rPr lang="sv-SE" sz="1200"/>
              <a:t> helger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'Jfr 2019-2020'!$J$11:$J$13</c:f>
              <c:strCache>
                <c:ptCount val="3"/>
                <c:pt idx="0">
                  <c:v>Ytterstad</c:v>
                </c:pt>
                <c:pt idx="1">
                  <c:v>Lö-Sö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2019-2020'!$J$14:$J$53</c:f>
              <c:numCache>
                <c:formatCode>#,##0</c:formatCode>
                <c:ptCount val="38"/>
                <c:pt idx="0">
                  <c:v>8823.5</c:v>
                </c:pt>
                <c:pt idx="1">
                  <c:v>11394</c:v>
                </c:pt>
                <c:pt idx="2">
                  <c:v>9008.5</c:v>
                </c:pt>
                <c:pt idx="3">
                  <c:v>8510</c:v>
                </c:pt>
                <c:pt idx="4">
                  <c:v>10167.5</c:v>
                </c:pt>
                <c:pt idx="5">
                  <c:v>8379</c:v>
                </c:pt>
                <c:pt idx="6">
                  <c:v>10433</c:v>
                </c:pt>
                <c:pt idx="7">
                  <c:v>9861.5</c:v>
                </c:pt>
                <c:pt idx="8">
                  <c:v>10078</c:v>
                </c:pt>
                <c:pt idx="9">
                  <c:v>9321.5</c:v>
                </c:pt>
                <c:pt idx="10">
                  <c:v>6902.5</c:v>
                </c:pt>
                <c:pt idx="11">
                  <c:v>10631.5</c:v>
                </c:pt>
                <c:pt idx="12">
                  <c:v>9803.5</c:v>
                </c:pt>
                <c:pt idx="13">
                  <c:v>10137</c:v>
                </c:pt>
                <c:pt idx="14">
                  <c:v>9234</c:v>
                </c:pt>
                <c:pt idx="15">
                  <c:v>9989</c:v>
                </c:pt>
                <c:pt idx="16">
                  <c:v>9276.5</c:v>
                </c:pt>
                <c:pt idx="17">
                  <c:v>9713</c:v>
                </c:pt>
                <c:pt idx="18">
                  <c:v>9532.5</c:v>
                </c:pt>
                <c:pt idx="19">
                  <c:v>7896.5</c:v>
                </c:pt>
                <c:pt idx="20">
                  <c:v>6678.5</c:v>
                </c:pt>
                <c:pt idx="21">
                  <c:v>6177.5</c:v>
                </c:pt>
                <c:pt idx="22">
                  <c:v>5944.5</c:v>
                </c:pt>
                <c:pt idx="23">
                  <c:v>8034</c:v>
                </c:pt>
                <c:pt idx="24">
                  <c:v>8786.5</c:v>
                </c:pt>
                <c:pt idx="25">
                  <c:v>9190.5</c:v>
                </c:pt>
                <c:pt idx="26">
                  <c:v>10444.5</c:v>
                </c:pt>
                <c:pt idx="27">
                  <c:v>10362</c:v>
                </c:pt>
                <c:pt idx="28">
                  <c:v>11242</c:v>
                </c:pt>
                <c:pt idx="29">
                  <c:v>9999</c:v>
                </c:pt>
                <c:pt idx="30">
                  <c:v>10042.5</c:v>
                </c:pt>
                <c:pt idx="31">
                  <c:v>9560.5</c:v>
                </c:pt>
                <c:pt idx="32">
                  <c:v>10449</c:v>
                </c:pt>
                <c:pt idx="33">
                  <c:v>12082</c:v>
                </c:pt>
                <c:pt idx="34">
                  <c:v>10591.5</c:v>
                </c:pt>
                <c:pt idx="35">
                  <c:v>9512</c:v>
                </c:pt>
                <c:pt idx="36">
                  <c:v>8861</c:v>
                </c:pt>
                <c:pt idx="37">
                  <c:v>8996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7-40A1-B82F-54D15F513E6B}"/>
            </c:ext>
          </c:extLst>
        </c:ser>
        <c:ser>
          <c:idx val="1"/>
          <c:order val="1"/>
          <c:tx>
            <c:strRef>
              <c:f>'Jfr 2019-2020'!$K$11:$K$13</c:f>
              <c:strCache>
                <c:ptCount val="3"/>
                <c:pt idx="0">
                  <c:v>Ytterstad</c:v>
                </c:pt>
                <c:pt idx="1">
                  <c:v>Lö-Sö</c:v>
                </c:pt>
                <c:pt idx="2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2019-2020'!$K$14:$K$53</c:f>
              <c:numCache>
                <c:formatCode>#,##0</c:formatCode>
                <c:ptCount val="38"/>
                <c:pt idx="0">
                  <c:v>10104</c:v>
                </c:pt>
                <c:pt idx="1">
                  <c:v>9620</c:v>
                </c:pt>
                <c:pt idx="2">
                  <c:v>9120</c:v>
                </c:pt>
                <c:pt idx="3">
                  <c:v>9076</c:v>
                </c:pt>
                <c:pt idx="4">
                  <c:v>10224.5</c:v>
                </c:pt>
                <c:pt idx="5">
                  <c:v>8792</c:v>
                </c:pt>
                <c:pt idx="6">
                  <c:v>9691.5</c:v>
                </c:pt>
                <c:pt idx="7">
                  <c:v>8281</c:v>
                </c:pt>
                <c:pt idx="8">
                  <c:v>9090</c:v>
                </c:pt>
                <c:pt idx="9">
                  <c:v>7540</c:v>
                </c:pt>
                <c:pt idx="10">
                  <c:v>8486.8876888062186</c:v>
                </c:pt>
                <c:pt idx="11">
                  <c:v>8828.354342392442</c:v>
                </c:pt>
                <c:pt idx="12">
                  <c:v>8465.831546052128</c:v>
                </c:pt>
                <c:pt idx="13">
                  <c:v>9998.3609755081561</c:v>
                </c:pt>
                <c:pt idx="14">
                  <c:v>9271.7501525672324</c:v>
                </c:pt>
                <c:pt idx="15">
                  <c:v>8101.5108295223308</c:v>
                </c:pt>
                <c:pt idx="16">
                  <c:v>10853.086151244996</c:v>
                </c:pt>
                <c:pt idx="17">
                  <c:v>9389.8773411248312</c:v>
                </c:pt>
                <c:pt idx="18">
                  <c:v>9471.2684705963147</c:v>
                </c:pt>
                <c:pt idx="19">
                  <c:v>6132.5085775239149</c:v>
                </c:pt>
                <c:pt idx="20">
                  <c:v>6687.2761871807361</c:v>
                </c:pt>
                <c:pt idx="21">
                  <c:v>6491.4277912152429</c:v>
                </c:pt>
                <c:pt idx="22">
                  <c:v>6868.0488823250134</c:v>
                </c:pt>
                <c:pt idx="23">
                  <c:v>6998.4455020681016</c:v>
                </c:pt>
                <c:pt idx="24">
                  <c:v>7414.7517717038281</c:v>
                </c:pt>
                <c:pt idx="25">
                  <c:v>6514.4520043000775</c:v>
                </c:pt>
                <c:pt idx="26">
                  <c:v>10090.929031253287</c:v>
                </c:pt>
                <c:pt idx="27">
                  <c:v>8068.5861255593991</c:v>
                </c:pt>
                <c:pt idx="28">
                  <c:v>8810.5004561553433</c:v>
                </c:pt>
                <c:pt idx="29">
                  <c:v>8221.2802607078211</c:v>
                </c:pt>
                <c:pt idx="30">
                  <c:v>9832.4998489791215</c:v>
                </c:pt>
                <c:pt idx="31">
                  <c:v>9923.0560174188104</c:v>
                </c:pt>
                <c:pt idx="32">
                  <c:v>9417.8443738096048</c:v>
                </c:pt>
                <c:pt idx="33">
                  <c:v>10987.011259992078</c:v>
                </c:pt>
                <c:pt idx="34">
                  <c:v>9781.3612750941647</c:v>
                </c:pt>
                <c:pt idx="35">
                  <c:v>9571.2021311817116</c:v>
                </c:pt>
                <c:pt idx="36">
                  <c:v>9503.7487358227118</c:v>
                </c:pt>
                <c:pt idx="37">
                  <c:v>10697.837871577627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7-40A1-B82F-54D15F51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462216"/>
        <c:axId val="1306470088"/>
      </c:lineChart>
      <c:lineChart>
        <c:grouping val="standard"/>
        <c:varyColors val="0"/>
        <c:ser>
          <c:idx val="2"/>
          <c:order val="2"/>
          <c:tx>
            <c:strRef>
              <c:f>'Jfr 2019-2020'!$P$11:$P$13</c:f>
              <c:strCache>
                <c:ptCount val="3"/>
                <c:pt idx="0">
                  <c:v>Ytterstad</c:v>
                </c:pt>
                <c:pt idx="1">
                  <c:v>Lö-Sö</c:v>
                </c:pt>
                <c:pt idx="2">
                  <c:v>skillnad</c:v>
                </c:pt>
              </c:strCache>
            </c:strRef>
          </c:tx>
          <c:spPr>
            <a:ln w="28575" cap="rnd">
              <a:solidFill>
                <a:schemeClr val="accent2">
                  <a:shade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2019-2020'!$P$14:$P$53</c:f>
              <c:numCache>
                <c:formatCode>0%</c:formatCode>
                <c:ptCount val="38"/>
                <c:pt idx="0">
                  <c:v>0.14512381707939026</c:v>
                </c:pt>
                <c:pt idx="1">
                  <c:v>-0.15569598034053012</c:v>
                </c:pt>
                <c:pt idx="2">
                  <c:v>1.2377199311761178E-2</c:v>
                </c:pt>
                <c:pt idx="3">
                  <c:v>6.650998824911869E-2</c:v>
                </c:pt>
                <c:pt idx="4">
                  <c:v>5.6060978608309942E-3</c:v>
                </c:pt>
                <c:pt idx="5">
                  <c:v>4.9289891395154495E-2</c:v>
                </c:pt>
                <c:pt idx="6">
                  <c:v>-7.1072558228697402E-2</c:v>
                </c:pt>
                <c:pt idx="7">
                  <c:v>-0.16026973584140347</c:v>
                </c:pt>
                <c:pt idx="8">
                  <c:v>-9.803532446914065E-2</c:v>
                </c:pt>
                <c:pt idx="9">
                  <c:v>-0.19111730944590466</c:v>
                </c:pt>
                <c:pt idx="10">
                  <c:v>0.22953823814650032</c:v>
                </c:pt>
                <c:pt idx="11">
                  <c:v>-0.16960406881508328</c:v>
                </c:pt>
                <c:pt idx="12">
                  <c:v>-0.1364480495688144</c:v>
                </c:pt>
                <c:pt idx="13">
                  <c:v>-1.3676533934284696E-2</c:v>
                </c:pt>
                <c:pt idx="14">
                  <c:v>4.0881690022993578E-3</c:v>
                </c:pt>
                <c:pt idx="15">
                  <c:v>-0.18895676949421059</c:v>
                </c:pt>
                <c:pt idx="16">
                  <c:v>0.16995484840672614</c:v>
                </c:pt>
                <c:pt idx="17">
                  <c:v>-3.3267029638131218E-2</c:v>
                </c:pt>
                <c:pt idx="18">
                  <c:v>-6.4234491900010404E-3</c:v>
                </c:pt>
                <c:pt idx="19">
                  <c:v>-0.22338902329843413</c:v>
                </c:pt>
                <c:pt idx="20">
                  <c:v>1.3140955574959534E-3</c:v>
                </c:pt>
                <c:pt idx="21">
                  <c:v>5.0817934636218975E-2</c:v>
                </c:pt>
                <c:pt idx="22">
                  <c:v>0.15536191140129763</c:v>
                </c:pt>
                <c:pt idx="23">
                  <c:v>-0.12889650210753034</c:v>
                </c:pt>
                <c:pt idx="24">
                  <c:v>-0.15611998273444172</c:v>
                </c:pt>
                <c:pt idx="25">
                  <c:v>-0.29117545244545151</c:v>
                </c:pt>
                <c:pt idx="26">
                  <c:v>-3.385235949511356E-2</c:v>
                </c:pt>
                <c:pt idx="27">
                  <c:v>-0.22132926794447028</c:v>
                </c:pt>
                <c:pt idx="28">
                  <c:v>-0.2162870969440186</c:v>
                </c:pt>
                <c:pt idx="29">
                  <c:v>-0.17778975290450838</c:v>
                </c:pt>
                <c:pt idx="30">
                  <c:v>-2.0911142745419831E-2</c:v>
                </c:pt>
                <c:pt idx="31">
                  <c:v>3.7922286221307555E-2</c:v>
                </c:pt>
                <c:pt idx="32">
                  <c:v>-9.868462304434833E-2</c:v>
                </c:pt>
                <c:pt idx="33">
                  <c:v>-9.0629758318814924E-2</c:v>
                </c:pt>
                <c:pt idx="34">
                  <c:v>-7.6489517528757545E-2</c:v>
                </c:pt>
                <c:pt idx="35">
                  <c:v>6.2239414614919664E-3</c:v>
                </c:pt>
                <c:pt idx="36">
                  <c:v>7.2536817043529211E-2</c:v>
                </c:pt>
                <c:pt idx="37">
                  <c:v>0.1891771755866638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D7-40A1-B82F-54D15F51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83088"/>
        <c:axId val="1122990632"/>
      </c:lineChart>
      <c:catAx>
        <c:axId val="130646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6470088"/>
        <c:crosses val="autoZero"/>
        <c:auto val="1"/>
        <c:lblAlgn val="ctr"/>
        <c:lblOffset val="100"/>
        <c:noMultiLvlLbl val="0"/>
      </c:catAx>
      <c:valAx>
        <c:axId val="130647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06462216"/>
        <c:crosses val="autoZero"/>
        <c:crossBetween val="between"/>
      </c:valAx>
      <c:valAx>
        <c:axId val="1122990632"/>
        <c:scaling>
          <c:orientation val="minMax"/>
          <c:min val="-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2983088"/>
        <c:crosses val="max"/>
        <c:crossBetween val="between"/>
      </c:valAx>
      <c:catAx>
        <c:axId val="112298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2990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200" b="0" i="0" baseline="0">
                <a:effectLst/>
              </a:rPr>
              <a:t>Odengatan, Kungsgatan, Hornsgatan</a:t>
            </a:r>
            <a:endParaRPr lang="sv-SE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'Jfr 2019-2020'!$D$11:$D$13</c:f>
              <c:strCache>
                <c:ptCount val="3"/>
                <c:pt idx="0">
                  <c:v>Innerstad</c:v>
                </c:pt>
                <c:pt idx="1">
                  <c:v>Må-Fr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shade val="58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2019-2020'!$D$14:$D$53</c:f>
              <c:numCache>
                <c:formatCode>#,##0</c:formatCode>
                <c:ptCount val="38"/>
                <c:pt idx="0">
                  <c:v>70181</c:v>
                </c:pt>
                <c:pt idx="1">
                  <c:v>73873</c:v>
                </c:pt>
                <c:pt idx="2">
                  <c:v>69905</c:v>
                </c:pt>
                <c:pt idx="3">
                  <c:v>67712</c:v>
                </c:pt>
                <c:pt idx="4">
                  <c:v>66817</c:v>
                </c:pt>
                <c:pt idx="5">
                  <c:v>65965.5</c:v>
                </c:pt>
                <c:pt idx="6">
                  <c:v>73053.873802406859</c:v>
                </c:pt>
                <c:pt idx="7">
                  <c:v>77345.480222833576</c:v>
                </c:pt>
                <c:pt idx="8">
                  <c:v>71951.580447589702</c:v>
                </c:pt>
                <c:pt idx="9">
                  <c:v>64760.553385303421</c:v>
                </c:pt>
                <c:pt idx="10">
                  <c:v>74014.890945211693</c:v>
                </c:pt>
                <c:pt idx="11">
                  <c:v>75588.5</c:v>
                </c:pt>
                <c:pt idx="12">
                  <c:v>71500</c:v>
                </c:pt>
                <c:pt idx="13">
                  <c:v>71684</c:v>
                </c:pt>
                <c:pt idx="14">
                  <c:v>76608</c:v>
                </c:pt>
                <c:pt idx="15">
                  <c:v>76806</c:v>
                </c:pt>
                <c:pt idx="16">
                  <c:v>70396</c:v>
                </c:pt>
                <c:pt idx="17">
                  <c:v>74218</c:v>
                </c:pt>
                <c:pt idx="18">
                  <c:v>71066.800873241387</c:v>
                </c:pt>
                <c:pt idx="19">
                  <c:v>70381</c:v>
                </c:pt>
                <c:pt idx="20">
                  <c:v>62642</c:v>
                </c:pt>
                <c:pt idx="21">
                  <c:v>53957</c:v>
                </c:pt>
                <c:pt idx="22">
                  <c:v>51312</c:v>
                </c:pt>
                <c:pt idx="23">
                  <c:v>59049</c:v>
                </c:pt>
                <c:pt idx="24">
                  <c:v>63752</c:v>
                </c:pt>
                <c:pt idx="25">
                  <c:v>75957</c:v>
                </c:pt>
                <c:pt idx="26">
                  <c:v>66358</c:v>
                </c:pt>
                <c:pt idx="27">
                  <c:v>65088</c:v>
                </c:pt>
                <c:pt idx="28">
                  <c:v>64074</c:v>
                </c:pt>
                <c:pt idx="29">
                  <c:v>63912</c:v>
                </c:pt>
                <c:pt idx="30" formatCode="General">
                  <c:v>62578</c:v>
                </c:pt>
                <c:pt idx="31" formatCode="General">
                  <c:v>64647</c:v>
                </c:pt>
                <c:pt idx="32" formatCode="General">
                  <c:v>60736</c:v>
                </c:pt>
                <c:pt idx="33" formatCode="General">
                  <c:v>60809</c:v>
                </c:pt>
                <c:pt idx="34" formatCode="General">
                  <c:v>62796</c:v>
                </c:pt>
                <c:pt idx="35" formatCode="General">
                  <c:v>62509</c:v>
                </c:pt>
                <c:pt idx="36" formatCode="General">
                  <c:v>62111</c:v>
                </c:pt>
                <c:pt idx="37" formatCode="General">
                  <c:v>60300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E-4160-B540-2B48A67DF35F}"/>
            </c:ext>
          </c:extLst>
        </c:ser>
        <c:ser>
          <c:idx val="1"/>
          <c:order val="1"/>
          <c:tx>
            <c:strRef>
              <c:f>'Jfr 2019-2020'!$E$11:$E$13</c:f>
              <c:strCache>
                <c:ptCount val="3"/>
                <c:pt idx="0">
                  <c:v>Innerstad</c:v>
                </c:pt>
                <c:pt idx="1">
                  <c:v>Må-Fr</c:v>
                </c:pt>
                <c:pt idx="2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shade val="8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2019-2020'!$E$14:$E$53</c:f>
              <c:numCache>
                <c:formatCode>#,##0</c:formatCode>
                <c:ptCount val="38"/>
                <c:pt idx="0">
                  <c:v>60193</c:v>
                </c:pt>
                <c:pt idx="1">
                  <c:v>62608</c:v>
                </c:pt>
                <c:pt idx="2">
                  <c:v>61768</c:v>
                </c:pt>
                <c:pt idx="3">
                  <c:v>55670</c:v>
                </c:pt>
                <c:pt idx="4">
                  <c:v>56886.5</c:v>
                </c:pt>
                <c:pt idx="5">
                  <c:v>51956</c:v>
                </c:pt>
                <c:pt idx="6">
                  <c:v>31605</c:v>
                </c:pt>
                <c:pt idx="7">
                  <c:v>31006</c:v>
                </c:pt>
                <c:pt idx="8">
                  <c:v>29302</c:v>
                </c:pt>
                <c:pt idx="9">
                  <c:v>30720</c:v>
                </c:pt>
                <c:pt idx="10">
                  <c:v>31082.59753015251</c:v>
                </c:pt>
                <c:pt idx="11">
                  <c:v>34537.418664059522</c:v>
                </c:pt>
                <c:pt idx="12">
                  <c:v>29977.165261682738</c:v>
                </c:pt>
                <c:pt idx="13">
                  <c:v>33871.43452733435</c:v>
                </c:pt>
                <c:pt idx="14">
                  <c:v>34000.60025741977</c:v>
                </c:pt>
                <c:pt idx="15">
                  <c:v>35741.821860196149</c:v>
                </c:pt>
                <c:pt idx="16">
                  <c:v>41403.60005525795</c:v>
                </c:pt>
                <c:pt idx="17">
                  <c:v>42156.855432361655</c:v>
                </c:pt>
                <c:pt idx="18">
                  <c:v>43906.200011550711</c:v>
                </c:pt>
                <c:pt idx="19">
                  <c:v>44850.979220906738</c:v>
                </c:pt>
                <c:pt idx="20">
                  <c:v>38848.997406127281</c:v>
                </c:pt>
                <c:pt idx="21">
                  <c:v>35006.521537926754</c:v>
                </c:pt>
                <c:pt idx="22">
                  <c:v>36912.318969004657</c:v>
                </c:pt>
                <c:pt idx="23">
                  <c:v>37908.173226755171</c:v>
                </c:pt>
                <c:pt idx="24">
                  <c:v>41931.051378442011</c:v>
                </c:pt>
                <c:pt idx="25">
                  <c:v>48065.106302209373</c:v>
                </c:pt>
                <c:pt idx="26">
                  <c:v>52387.136856314093</c:v>
                </c:pt>
                <c:pt idx="27">
                  <c:v>57080.683930597253</c:v>
                </c:pt>
                <c:pt idx="28">
                  <c:v>52396.254423090424</c:v>
                </c:pt>
                <c:pt idx="29">
                  <c:v>51435.654327945158</c:v>
                </c:pt>
                <c:pt idx="30">
                  <c:v>51928.403495424107</c:v>
                </c:pt>
                <c:pt idx="31">
                  <c:v>52852.680124786741</c:v>
                </c:pt>
                <c:pt idx="32">
                  <c:v>52788.527722368846</c:v>
                </c:pt>
                <c:pt idx="33">
                  <c:v>52597.306016773582</c:v>
                </c:pt>
                <c:pt idx="34">
                  <c:v>51732.002639116748</c:v>
                </c:pt>
                <c:pt idx="35">
                  <c:v>50383.224820438329</c:v>
                </c:pt>
                <c:pt idx="36">
                  <c:v>52927.884120887786</c:v>
                </c:pt>
                <c:pt idx="37">
                  <c:v>45675.077651009902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E-4160-B540-2B48A67DF35F}"/>
            </c:ext>
          </c:extLst>
        </c:ser>
        <c:ser>
          <c:idx val="2"/>
          <c:order val="2"/>
          <c:tx>
            <c:strRef>
              <c:f>'Jfr 2019-2020'!$F$11:$F$13</c:f>
              <c:strCache>
                <c:ptCount val="3"/>
                <c:pt idx="0">
                  <c:v>Innerstad</c:v>
                </c:pt>
                <c:pt idx="1">
                  <c:v>Lö-Sö</c:v>
                </c:pt>
                <c:pt idx="2">
                  <c:v>2019</c:v>
                </c:pt>
              </c:strCache>
            </c:strRef>
          </c:tx>
          <c:spPr>
            <a:ln w="28575" cap="rnd">
              <a:solidFill>
                <a:schemeClr val="accent2">
                  <a:tint val="86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2019-2020'!$F$14:$F$53</c:f>
              <c:numCache>
                <c:formatCode>#,##0</c:formatCode>
                <c:ptCount val="38"/>
                <c:pt idx="0">
                  <c:v>60645.5</c:v>
                </c:pt>
                <c:pt idx="1">
                  <c:v>64474.5</c:v>
                </c:pt>
                <c:pt idx="2">
                  <c:v>58183.5</c:v>
                </c:pt>
                <c:pt idx="3">
                  <c:v>55135</c:v>
                </c:pt>
                <c:pt idx="4">
                  <c:v>63992.5</c:v>
                </c:pt>
                <c:pt idx="5">
                  <c:v>56592.493629425029</c:v>
                </c:pt>
                <c:pt idx="6">
                  <c:v>64030.57642551163</c:v>
                </c:pt>
                <c:pt idx="7">
                  <c:v>64769.027178064447</c:v>
                </c:pt>
                <c:pt idx="8">
                  <c:v>63410.719361659219</c:v>
                </c:pt>
                <c:pt idx="9">
                  <c:v>58349.343800223658</c:v>
                </c:pt>
                <c:pt idx="10">
                  <c:v>41629.549003012653</c:v>
                </c:pt>
                <c:pt idx="11">
                  <c:v>65459</c:v>
                </c:pt>
                <c:pt idx="12">
                  <c:v>62747.5</c:v>
                </c:pt>
                <c:pt idx="13">
                  <c:v>56656</c:v>
                </c:pt>
                <c:pt idx="14">
                  <c:v>54198.5</c:v>
                </c:pt>
                <c:pt idx="15">
                  <c:v>59160</c:v>
                </c:pt>
                <c:pt idx="16">
                  <c:v>57517.5</c:v>
                </c:pt>
                <c:pt idx="17">
                  <c:v>52774.940474387324</c:v>
                </c:pt>
                <c:pt idx="18">
                  <c:v>53822.255687498109</c:v>
                </c:pt>
                <c:pt idx="19">
                  <c:v>54599</c:v>
                </c:pt>
                <c:pt idx="20">
                  <c:v>46803</c:v>
                </c:pt>
                <c:pt idx="21">
                  <c:v>41537</c:v>
                </c:pt>
                <c:pt idx="22">
                  <c:v>42214</c:v>
                </c:pt>
                <c:pt idx="23">
                  <c:v>55875.5</c:v>
                </c:pt>
                <c:pt idx="24">
                  <c:v>49495</c:v>
                </c:pt>
                <c:pt idx="25">
                  <c:v>69173</c:v>
                </c:pt>
                <c:pt idx="26">
                  <c:v>49148.5</c:v>
                </c:pt>
                <c:pt idx="27">
                  <c:v>50650</c:v>
                </c:pt>
                <c:pt idx="28">
                  <c:v>49412</c:v>
                </c:pt>
                <c:pt idx="29">
                  <c:v>48997.5</c:v>
                </c:pt>
                <c:pt idx="30">
                  <c:v>50416.5</c:v>
                </c:pt>
                <c:pt idx="31">
                  <c:v>50618.5</c:v>
                </c:pt>
                <c:pt idx="32">
                  <c:v>50957</c:v>
                </c:pt>
                <c:pt idx="33">
                  <c:v>53559.5</c:v>
                </c:pt>
                <c:pt idx="34">
                  <c:v>52788</c:v>
                </c:pt>
                <c:pt idx="35">
                  <c:v>50115.5</c:v>
                </c:pt>
                <c:pt idx="36">
                  <c:v>46040.5</c:v>
                </c:pt>
                <c:pt idx="37">
                  <c:v>45020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2E-4160-B540-2B48A67DF35F}"/>
            </c:ext>
          </c:extLst>
        </c:ser>
        <c:ser>
          <c:idx val="3"/>
          <c:order val="3"/>
          <c:tx>
            <c:strRef>
              <c:f>'Jfr 2019-2020'!$G$11:$G$13</c:f>
              <c:strCache>
                <c:ptCount val="3"/>
                <c:pt idx="0">
                  <c:v>Innerstad</c:v>
                </c:pt>
                <c:pt idx="1">
                  <c:v>Lö-Sö</c:v>
                </c:pt>
                <c:pt idx="2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tint val="58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2019-2020'!$G$14:$G$53</c:f>
              <c:numCache>
                <c:formatCode>#,##0</c:formatCode>
                <c:ptCount val="38"/>
                <c:pt idx="0">
                  <c:v>43337</c:v>
                </c:pt>
                <c:pt idx="1">
                  <c:v>47346.5</c:v>
                </c:pt>
                <c:pt idx="2">
                  <c:v>46545.5</c:v>
                </c:pt>
                <c:pt idx="3">
                  <c:v>46045</c:v>
                </c:pt>
                <c:pt idx="4">
                  <c:v>40768.5</c:v>
                </c:pt>
                <c:pt idx="5">
                  <c:v>31353</c:v>
                </c:pt>
                <c:pt idx="6">
                  <c:v>26107.5</c:v>
                </c:pt>
                <c:pt idx="7">
                  <c:v>24793.5</c:v>
                </c:pt>
                <c:pt idx="8">
                  <c:v>24435</c:v>
                </c:pt>
                <c:pt idx="9">
                  <c:v>18552.920150333455</c:v>
                </c:pt>
                <c:pt idx="10">
                  <c:v>27165.801267520597</c:v>
                </c:pt>
                <c:pt idx="11">
                  <c:v>28228.906153849395</c:v>
                </c:pt>
                <c:pt idx="12">
                  <c:v>27031.313160115111</c:v>
                </c:pt>
                <c:pt idx="13">
                  <c:v>29149.016589658069</c:v>
                </c:pt>
                <c:pt idx="14">
                  <c:v>31042.667717507826</c:v>
                </c:pt>
                <c:pt idx="15">
                  <c:v>26093.879141224585</c:v>
                </c:pt>
                <c:pt idx="16">
                  <c:v>33517.138536998995</c:v>
                </c:pt>
                <c:pt idx="17">
                  <c:v>31121.13396387552</c:v>
                </c:pt>
                <c:pt idx="18">
                  <c:v>32123.377927467322</c:v>
                </c:pt>
                <c:pt idx="19">
                  <c:v>28758.0432689511</c:v>
                </c:pt>
                <c:pt idx="20">
                  <c:v>30863.132327222549</c:v>
                </c:pt>
                <c:pt idx="21">
                  <c:v>27050.810529831873</c:v>
                </c:pt>
                <c:pt idx="22">
                  <c:v>31535.976235509472</c:v>
                </c:pt>
                <c:pt idx="23">
                  <c:v>32694.815687190578</c:v>
                </c:pt>
                <c:pt idx="24">
                  <c:v>30200.489433194081</c:v>
                </c:pt>
                <c:pt idx="25">
                  <c:v>29884.264648334345</c:v>
                </c:pt>
                <c:pt idx="26">
                  <c:v>41128.354493425104</c:v>
                </c:pt>
                <c:pt idx="27">
                  <c:v>39133.959718414793</c:v>
                </c:pt>
                <c:pt idx="28">
                  <c:v>43089.925547029678</c:v>
                </c:pt>
                <c:pt idx="29">
                  <c:v>39655.752237469038</c:v>
                </c:pt>
                <c:pt idx="30">
                  <c:v>43828.592039526586</c:v>
                </c:pt>
                <c:pt idx="31">
                  <c:v>46977.92187724317</c:v>
                </c:pt>
                <c:pt idx="32">
                  <c:v>43410.012595219654</c:v>
                </c:pt>
                <c:pt idx="33">
                  <c:v>43811.46644941211</c:v>
                </c:pt>
                <c:pt idx="34">
                  <c:v>43590.597282951712</c:v>
                </c:pt>
                <c:pt idx="35">
                  <c:v>44740.196391630547</c:v>
                </c:pt>
                <c:pt idx="36">
                  <c:v>34283.840945364049</c:v>
                </c:pt>
                <c:pt idx="37">
                  <c:v>39037.45825691249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2E-4160-B540-2B48A67DF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033464"/>
        <c:axId val="692039696"/>
      </c:lineChart>
      <c:catAx>
        <c:axId val="69203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2039696"/>
        <c:crosses val="autoZero"/>
        <c:auto val="1"/>
        <c:lblAlgn val="ctr"/>
        <c:lblOffset val="100"/>
        <c:noMultiLvlLbl val="0"/>
      </c:catAx>
      <c:valAx>
        <c:axId val="69203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2033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200"/>
              <a:t>Hammarby Sjöstad, Hägersten, Älvsjö</a:t>
            </a:r>
          </a:p>
          <a:p>
            <a:pPr>
              <a:defRPr sz="1200"/>
            </a:pPr>
            <a:r>
              <a:rPr lang="sv-SE" sz="1200"/>
              <a:t> 2019-2020 per vecka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'Jfr 2019-2020'!$O$11:$O$12</c:f>
              <c:strCache>
                <c:ptCount val="2"/>
                <c:pt idx="0">
                  <c:v>Ytterstad</c:v>
                </c:pt>
                <c:pt idx="1">
                  <c:v>Må-Fr</c:v>
                </c:pt>
              </c:strCache>
            </c:strRef>
          </c:tx>
          <c:spPr>
            <a:ln w="22225" cap="rnd" cmpd="sng" algn="ctr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2019-2020'!$O$14:$O$53</c:f>
              <c:numCache>
                <c:formatCode>0%</c:formatCode>
                <c:ptCount val="38"/>
                <c:pt idx="0">
                  <c:v>2.402757262432309E-2</c:v>
                </c:pt>
                <c:pt idx="1">
                  <c:v>-1.037931685223592E-3</c:v>
                </c:pt>
                <c:pt idx="2">
                  <c:v>0</c:v>
                </c:pt>
                <c:pt idx="3">
                  <c:v>-5.5796103129305274E-2</c:v>
                </c:pt>
                <c:pt idx="4">
                  <c:v>2.1809216764649975E-3</c:v>
                </c:pt>
                <c:pt idx="5">
                  <c:v>4.601470880540659E-2</c:v>
                </c:pt>
                <c:pt idx="6">
                  <c:v>-0.10463013203110871</c:v>
                </c:pt>
                <c:pt idx="7">
                  <c:v>-0.15235719201651754</c:v>
                </c:pt>
                <c:pt idx="8">
                  <c:v>-0.10990348665333449</c:v>
                </c:pt>
                <c:pt idx="9">
                  <c:v>-1.4416640922665036E-2</c:v>
                </c:pt>
                <c:pt idx="10">
                  <c:v>-9.2890995260663467E-2</c:v>
                </c:pt>
                <c:pt idx="11">
                  <c:v>-0.19744807212632054</c:v>
                </c:pt>
                <c:pt idx="12">
                  <c:v>-0.26884099837117648</c:v>
                </c:pt>
                <c:pt idx="13">
                  <c:v>-0.16837803963453246</c:v>
                </c:pt>
                <c:pt idx="14">
                  <c:v>-0.17943597112964638</c:v>
                </c:pt>
                <c:pt idx="15">
                  <c:v>-7.1665396831175454E-2</c:v>
                </c:pt>
                <c:pt idx="16">
                  <c:v>0.15434785935705508</c:v>
                </c:pt>
                <c:pt idx="17">
                  <c:v>-6.0064292146184584E-2</c:v>
                </c:pt>
                <c:pt idx="18">
                  <c:v>-3.9659343774434253E-2</c:v>
                </c:pt>
                <c:pt idx="19">
                  <c:v>0.13773378324552144</c:v>
                </c:pt>
                <c:pt idx="20">
                  <c:v>7.7879269709495214E-2</c:v>
                </c:pt>
                <c:pt idx="21">
                  <c:v>6.5892807162505784E-2</c:v>
                </c:pt>
                <c:pt idx="22">
                  <c:v>9.850503446835468E-4</c:v>
                </c:pt>
                <c:pt idx="23">
                  <c:v>-0.19000309277148486</c:v>
                </c:pt>
                <c:pt idx="24">
                  <c:v>-7.7451673585156255E-2</c:v>
                </c:pt>
                <c:pt idx="25">
                  <c:v>-0.16381886729396899</c:v>
                </c:pt>
                <c:pt idx="26">
                  <c:v>-9.5746118469320574E-2</c:v>
                </c:pt>
                <c:pt idx="27">
                  <c:v>-3.0659512337447348E-2</c:v>
                </c:pt>
                <c:pt idx="28">
                  <c:v>-0.15452109913033862</c:v>
                </c:pt>
                <c:pt idx="29">
                  <c:v>-0.1093711160612425</c:v>
                </c:pt>
                <c:pt idx="30">
                  <c:v>-0.12001513990989299</c:v>
                </c:pt>
                <c:pt idx="31">
                  <c:v>-0.16696465461582033</c:v>
                </c:pt>
                <c:pt idx="32">
                  <c:v>-0.11652735425370953</c:v>
                </c:pt>
                <c:pt idx="33">
                  <c:v>-8.3663332134405799E-2</c:v>
                </c:pt>
                <c:pt idx="34">
                  <c:v>-1.7382952329249357E-2</c:v>
                </c:pt>
                <c:pt idx="35">
                  <c:v>-7.8125355088571324E-2</c:v>
                </c:pt>
                <c:pt idx="36">
                  <c:v>-1.4925949910757352E-2</c:v>
                </c:pt>
                <c:pt idx="37">
                  <c:v>-5.8621745583742335E-3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E-44A5-8A86-AA32AE90A31E}"/>
            </c:ext>
          </c:extLst>
        </c:ser>
        <c:ser>
          <c:idx val="1"/>
          <c:order val="1"/>
          <c:tx>
            <c:strRef>
              <c:f>'Jfr 2019-2020'!$P$11:$P$12</c:f>
              <c:strCache>
                <c:ptCount val="2"/>
                <c:pt idx="0">
                  <c:v>Ytterstad</c:v>
                </c:pt>
                <c:pt idx="1">
                  <c:v>Lö-Sö</c:v>
                </c:pt>
              </c:strCache>
            </c:strRef>
          </c:tx>
          <c:spPr>
            <a:ln w="22225" cap="rnd" cmpd="sng" algn="ctr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'Jfr 2019-2020'!$C$14:$C$53</c:f>
              <c:strCache>
                <c:ptCount val="38"/>
                <c:pt idx="0">
                  <c:v>v. 6</c:v>
                </c:pt>
                <c:pt idx="1">
                  <c:v>v. 7</c:v>
                </c:pt>
                <c:pt idx="2">
                  <c:v>v. 8</c:v>
                </c:pt>
                <c:pt idx="3">
                  <c:v>v. 9</c:v>
                </c:pt>
                <c:pt idx="4">
                  <c:v>v. 10</c:v>
                </c:pt>
                <c:pt idx="5">
                  <c:v>v. 11</c:v>
                </c:pt>
                <c:pt idx="6">
                  <c:v>v. 12</c:v>
                </c:pt>
                <c:pt idx="7">
                  <c:v>v. 13</c:v>
                </c:pt>
                <c:pt idx="8">
                  <c:v>v. 14</c:v>
                </c:pt>
                <c:pt idx="9">
                  <c:v>v. 15 *</c:v>
                </c:pt>
                <c:pt idx="10">
                  <c:v>v. 16 *</c:v>
                </c:pt>
                <c:pt idx="11">
                  <c:v>v. 17</c:v>
                </c:pt>
                <c:pt idx="12">
                  <c:v>v. 18 *</c:v>
                </c:pt>
                <c:pt idx="13">
                  <c:v>v. 19</c:v>
                </c:pt>
                <c:pt idx="14">
                  <c:v>v. 20</c:v>
                </c:pt>
                <c:pt idx="15">
                  <c:v>v. 21 *</c:v>
                </c:pt>
                <c:pt idx="16">
                  <c:v>v. 22 *</c:v>
                </c:pt>
                <c:pt idx="17">
                  <c:v>v. 23</c:v>
                </c:pt>
                <c:pt idx="18">
                  <c:v>v. 24</c:v>
                </c:pt>
                <c:pt idx="19">
                  <c:v>v.27</c:v>
                </c:pt>
                <c:pt idx="20">
                  <c:v>v.28</c:v>
                </c:pt>
                <c:pt idx="21">
                  <c:v>v.29</c:v>
                </c:pt>
                <c:pt idx="22">
                  <c:v>v.30</c:v>
                </c:pt>
                <c:pt idx="23">
                  <c:v>v.31</c:v>
                </c:pt>
                <c:pt idx="24">
                  <c:v>v.32</c:v>
                </c:pt>
                <c:pt idx="25">
                  <c:v>v.33</c:v>
                </c:pt>
                <c:pt idx="26">
                  <c:v>v.34</c:v>
                </c:pt>
                <c:pt idx="27">
                  <c:v>v.35</c:v>
                </c:pt>
                <c:pt idx="28">
                  <c:v>v.36</c:v>
                </c:pt>
                <c:pt idx="29">
                  <c:v>v.37</c:v>
                </c:pt>
                <c:pt idx="30">
                  <c:v>v.38</c:v>
                </c:pt>
                <c:pt idx="31">
                  <c:v>v.39</c:v>
                </c:pt>
                <c:pt idx="32">
                  <c:v>v.40</c:v>
                </c:pt>
                <c:pt idx="33">
                  <c:v>v.41</c:v>
                </c:pt>
                <c:pt idx="34">
                  <c:v>v.42</c:v>
                </c:pt>
                <c:pt idx="35">
                  <c:v>v.43</c:v>
                </c:pt>
                <c:pt idx="36">
                  <c:v>v.44</c:v>
                </c:pt>
                <c:pt idx="37">
                  <c:v>v.45</c:v>
                </c:pt>
              </c:strCache>
            </c:strRef>
          </c:cat>
          <c:val>
            <c:numRef>
              <c:f>'Jfr 2019-2020'!$P$14:$P$53</c:f>
              <c:numCache>
                <c:formatCode>0%</c:formatCode>
                <c:ptCount val="38"/>
                <c:pt idx="0">
                  <c:v>0.14512381707939026</c:v>
                </c:pt>
                <c:pt idx="1">
                  <c:v>-0.15569598034053012</c:v>
                </c:pt>
                <c:pt idx="2">
                  <c:v>1.2377199311761178E-2</c:v>
                </c:pt>
                <c:pt idx="3">
                  <c:v>6.650998824911869E-2</c:v>
                </c:pt>
                <c:pt idx="4">
                  <c:v>5.6060978608309942E-3</c:v>
                </c:pt>
                <c:pt idx="5">
                  <c:v>4.9289891395154495E-2</c:v>
                </c:pt>
                <c:pt idx="6">
                  <c:v>-7.1072558228697402E-2</c:v>
                </c:pt>
                <c:pt idx="7">
                  <c:v>-0.16026973584140347</c:v>
                </c:pt>
                <c:pt idx="8">
                  <c:v>-9.803532446914065E-2</c:v>
                </c:pt>
                <c:pt idx="9">
                  <c:v>-0.19111730944590466</c:v>
                </c:pt>
                <c:pt idx="10">
                  <c:v>0.22953823814650032</c:v>
                </c:pt>
                <c:pt idx="11">
                  <c:v>-0.16960406881508328</c:v>
                </c:pt>
                <c:pt idx="12">
                  <c:v>-0.1364480495688144</c:v>
                </c:pt>
                <c:pt idx="13">
                  <c:v>-1.3676533934284696E-2</c:v>
                </c:pt>
                <c:pt idx="14">
                  <c:v>4.0881690022993578E-3</c:v>
                </c:pt>
                <c:pt idx="15">
                  <c:v>-0.18895676949421059</c:v>
                </c:pt>
                <c:pt idx="16">
                  <c:v>0.16995484840672614</c:v>
                </c:pt>
                <c:pt idx="17">
                  <c:v>-3.3267029638131218E-2</c:v>
                </c:pt>
                <c:pt idx="18">
                  <c:v>-6.4234491900010404E-3</c:v>
                </c:pt>
                <c:pt idx="19">
                  <c:v>-0.22338902329843413</c:v>
                </c:pt>
                <c:pt idx="20">
                  <c:v>1.3140955574959534E-3</c:v>
                </c:pt>
                <c:pt idx="21">
                  <c:v>5.0817934636218975E-2</c:v>
                </c:pt>
                <c:pt idx="22">
                  <c:v>0.15536191140129763</c:v>
                </c:pt>
                <c:pt idx="23">
                  <c:v>-0.12889650210753034</c:v>
                </c:pt>
                <c:pt idx="24">
                  <c:v>-0.15611998273444172</c:v>
                </c:pt>
                <c:pt idx="25">
                  <c:v>-0.29117545244545151</c:v>
                </c:pt>
                <c:pt idx="26">
                  <c:v>-3.385235949511356E-2</c:v>
                </c:pt>
                <c:pt idx="27">
                  <c:v>-0.22132926794447028</c:v>
                </c:pt>
                <c:pt idx="28">
                  <c:v>-0.2162870969440186</c:v>
                </c:pt>
                <c:pt idx="29">
                  <c:v>-0.17778975290450838</c:v>
                </c:pt>
                <c:pt idx="30">
                  <c:v>-2.0911142745419831E-2</c:v>
                </c:pt>
                <c:pt idx="31">
                  <c:v>3.7922286221307555E-2</c:v>
                </c:pt>
                <c:pt idx="32">
                  <c:v>-9.868462304434833E-2</c:v>
                </c:pt>
                <c:pt idx="33">
                  <c:v>-9.0629758318814924E-2</c:v>
                </c:pt>
                <c:pt idx="34">
                  <c:v>-7.6489517528757545E-2</c:v>
                </c:pt>
                <c:pt idx="35">
                  <c:v>6.2239414614919664E-3</c:v>
                </c:pt>
                <c:pt idx="36">
                  <c:v>7.2536817043529211E-2</c:v>
                </c:pt>
                <c:pt idx="37">
                  <c:v>0.1891771755866638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E-44A5-8A86-AA32AE90A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692106280"/>
        <c:axId val="692106608"/>
      </c:lineChart>
      <c:catAx>
        <c:axId val="69210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2106608"/>
        <c:crosses val="autoZero"/>
        <c:auto val="1"/>
        <c:lblAlgn val="ctr"/>
        <c:lblOffset val="100"/>
        <c:noMultiLvlLbl val="0"/>
      </c:catAx>
      <c:valAx>
        <c:axId val="692106608"/>
        <c:scaling>
          <c:orientation val="minMax"/>
          <c:max val="0.4"/>
          <c:min val="-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21062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448236</xdr:colOff>
      <xdr:row>64</xdr:row>
      <xdr:rowOff>214946</xdr:rowOff>
    </xdr:from>
    <xdr:to>
      <xdr:col>41</xdr:col>
      <xdr:colOff>225136</xdr:colOff>
      <xdr:row>103</xdr:row>
      <xdr:rowOff>225135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491943</xdr:colOff>
      <xdr:row>64</xdr:row>
      <xdr:rowOff>167069</xdr:rowOff>
    </xdr:from>
    <xdr:to>
      <xdr:col>28</xdr:col>
      <xdr:colOff>69272</xdr:colOff>
      <xdr:row>111</xdr:row>
      <xdr:rowOff>51955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257514</xdr:colOff>
      <xdr:row>26</xdr:row>
      <xdr:rowOff>122465</xdr:rowOff>
    </xdr:from>
    <xdr:to>
      <xdr:col>38</xdr:col>
      <xdr:colOff>476250</xdr:colOff>
      <xdr:row>43</xdr:row>
      <xdr:rowOff>71749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1035744</xdr:colOff>
      <xdr:row>59</xdr:row>
      <xdr:rowOff>33380</xdr:rowOff>
    </xdr:from>
    <xdr:to>
      <xdr:col>6</xdr:col>
      <xdr:colOff>404372</xdr:colOff>
      <xdr:row>67</xdr:row>
      <xdr:rowOff>6164</xdr:rowOff>
    </xdr:to>
    <xdr:sp macro="" textlink="">
      <xdr:nvSpPr>
        <xdr:cNvPr id="7" name="textruta 6"/>
        <xdr:cNvSpPr txBox="1"/>
      </xdr:nvSpPr>
      <xdr:spPr>
        <a:xfrm>
          <a:off x="2302009" y="10970321"/>
          <a:ext cx="3122598" cy="15640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Not.</a:t>
          </a:r>
        </a:p>
        <a:p>
          <a:r>
            <a:rPr lang="sv-SE" sz="1100"/>
            <a:t>V</a:t>
          </a:r>
          <a:r>
            <a:rPr lang="sv-SE" sz="1100" baseline="0"/>
            <a:t> 15 påsk 2020</a:t>
          </a:r>
          <a:br>
            <a:rPr lang="sv-SE" sz="1100" baseline="0"/>
          </a:br>
          <a:r>
            <a:rPr lang="sv-SE" sz="1100" baseline="0"/>
            <a:t>v 16 påsk 2019</a:t>
          </a:r>
          <a:br>
            <a:rPr lang="sv-SE" sz="1100" baseline="0"/>
          </a:br>
          <a:r>
            <a:rPr lang="sv-SE" sz="1100" baseline="0"/>
            <a:t>v 18 valborg, 1 maj</a:t>
          </a:r>
          <a:br>
            <a:rPr lang="sv-SE" sz="1100" baseline="0"/>
          </a:br>
          <a:r>
            <a:rPr lang="sv-SE" sz="1100" baseline="0"/>
            <a:t>v 21 Kristi Himmelfärdshelg 2020</a:t>
          </a:r>
          <a:br>
            <a:rPr lang="sv-SE" sz="1100" baseline="0"/>
          </a:br>
          <a:r>
            <a:rPr lang="sv-SE" sz="1100" baseline="0"/>
            <a:t>v 22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Kristi Himmelfärdshelg 2019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25 Midsommarvecka</a:t>
          </a: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44 Höstlov</a:t>
          </a:r>
          <a:endParaRPr lang="sv-SE" sz="1100"/>
        </a:p>
      </xdr:txBody>
    </xdr:sp>
    <xdr:clientData/>
  </xdr:twoCellAnchor>
  <xdr:twoCellAnchor>
    <xdr:from>
      <xdr:col>17</xdr:col>
      <xdr:colOff>312962</xdr:colOff>
      <xdr:row>8</xdr:row>
      <xdr:rowOff>122462</xdr:rowOff>
    </xdr:from>
    <xdr:to>
      <xdr:col>24</xdr:col>
      <xdr:colOff>13607</xdr:colOff>
      <xdr:row>23</xdr:row>
      <xdr:rowOff>40821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244929</xdr:colOff>
      <xdr:row>26</xdr:row>
      <xdr:rowOff>108857</xdr:rowOff>
    </xdr:from>
    <xdr:to>
      <xdr:col>24</xdr:col>
      <xdr:colOff>13608</xdr:colOff>
      <xdr:row>43</xdr:row>
      <xdr:rowOff>27214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190500</xdr:colOff>
      <xdr:row>8</xdr:row>
      <xdr:rowOff>122463</xdr:rowOff>
    </xdr:from>
    <xdr:to>
      <xdr:col>31</xdr:col>
      <xdr:colOff>163285</xdr:colOff>
      <xdr:row>23</xdr:row>
      <xdr:rowOff>68036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190500</xdr:colOff>
      <xdr:row>26</xdr:row>
      <xdr:rowOff>95250</xdr:rowOff>
    </xdr:from>
    <xdr:to>
      <xdr:col>31</xdr:col>
      <xdr:colOff>149679</xdr:colOff>
      <xdr:row>43</xdr:row>
      <xdr:rowOff>40822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252354</xdr:colOff>
      <xdr:row>8</xdr:row>
      <xdr:rowOff>185552</xdr:rowOff>
    </xdr:from>
    <xdr:to>
      <xdr:col>38</xdr:col>
      <xdr:colOff>503465</xdr:colOff>
      <xdr:row>23</xdr:row>
      <xdr:rowOff>185553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204107</xdr:colOff>
      <xdr:row>26</xdr:row>
      <xdr:rowOff>163286</xdr:rowOff>
    </xdr:from>
    <xdr:to>
      <xdr:col>45</xdr:col>
      <xdr:colOff>122464</xdr:colOff>
      <xdr:row>43</xdr:row>
      <xdr:rowOff>71748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204107</xdr:colOff>
      <xdr:row>9</xdr:row>
      <xdr:rowOff>47008</xdr:rowOff>
    </xdr:from>
    <xdr:to>
      <xdr:col>45</xdr:col>
      <xdr:colOff>122464</xdr:colOff>
      <xdr:row>23</xdr:row>
      <xdr:rowOff>150917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232955</xdr:colOff>
      <xdr:row>20</xdr:row>
      <xdr:rowOff>0</xdr:rowOff>
    </xdr:from>
    <xdr:to>
      <xdr:col>15</xdr:col>
      <xdr:colOff>990600</xdr:colOff>
      <xdr:row>40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20</xdr:row>
      <xdr:rowOff>60960</xdr:rowOff>
    </xdr:from>
    <xdr:to>
      <xdr:col>21</xdr:col>
      <xdr:colOff>457200</xdr:colOff>
      <xdr:row>40</xdr:row>
      <xdr:rowOff>30480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V42"/>
  <sheetViews>
    <sheetView topLeftCell="B1" zoomScale="70" zoomScaleNormal="70" workbookViewId="0">
      <selection activeCell="H34" sqref="H34:V42"/>
    </sheetView>
  </sheetViews>
  <sheetFormatPr defaultColWidth="8.85546875" defaultRowHeight="15" x14ac:dyDescent="0.25"/>
  <cols>
    <col min="1" max="1" width="8.85546875" style="1"/>
    <col min="2" max="2" width="33.85546875" style="1" bestFit="1" customWidth="1"/>
    <col min="3" max="3" width="16.85546875" style="1" customWidth="1"/>
    <col min="4" max="4" width="99.85546875" style="1" customWidth="1"/>
    <col min="5" max="16384" width="8.85546875" style="1"/>
  </cols>
  <sheetData>
    <row r="3" spans="2:4" ht="22.5" x14ac:dyDescent="0.4">
      <c r="B3" s="8" t="s">
        <v>22</v>
      </c>
    </row>
    <row r="5" spans="2:4" ht="17.25" x14ac:dyDescent="0.3">
      <c r="B5" s="16" t="s">
        <v>6</v>
      </c>
      <c r="C5" s="11" t="s">
        <v>16</v>
      </c>
      <c r="D5" s="11"/>
    </row>
    <row r="6" spans="2:4" ht="17.25" x14ac:dyDescent="0.3">
      <c r="B6" s="16" t="s">
        <v>17</v>
      </c>
      <c r="C6" s="11" t="s">
        <v>18</v>
      </c>
      <c r="D6" s="11"/>
    </row>
    <row r="7" spans="2:4" ht="17.25" x14ac:dyDescent="0.3">
      <c r="B7" s="16" t="s">
        <v>7</v>
      </c>
      <c r="C7" s="11" t="s">
        <v>19</v>
      </c>
      <c r="D7" s="11"/>
    </row>
    <row r="8" spans="2:4" ht="17.25" x14ac:dyDescent="0.3">
      <c r="B8" s="16" t="s">
        <v>20</v>
      </c>
      <c r="C8" s="11" t="s">
        <v>21</v>
      </c>
      <c r="D8" s="11"/>
    </row>
    <row r="9" spans="2:4" ht="17.25" x14ac:dyDescent="0.3">
      <c r="B9" s="16" t="s">
        <v>23</v>
      </c>
      <c r="C9" s="17">
        <v>44062</v>
      </c>
      <c r="D9" s="11"/>
    </row>
    <row r="10" spans="2:4" ht="17.25" x14ac:dyDescent="0.3">
      <c r="B10" s="16" t="s">
        <v>35</v>
      </c>
      <c r="C10" s="17" t="s">
        <v>82</v>
      </c>
      <c r="D10" s="11"/>
    </row>
    <row r="11" spans="2:4" ht="17.25" x14ac:dyDescent="0.3">
      <c r="B11" s="16"/>
      <c r="C11" s="17" t="s">
        <v>84</v>
      </c>
      <c r="D11" s="11"/>
    </row>
    <row r="12" spans="2:4" ht="15.75" x14ac:dyDescent="0.25">
      <c r="B12" s="11"/>
      <c r="C12" s="11" t="s">
        <v>83</v>
      </c>
      <c r="D12" s="11"/>
    </row>
    <row r="13" spans="2:4" ht="17.25" x14ac:dyDescent="0.3">
      <c r="B13" s="16" t="s">
        <v>45</v>
      </c>
      <c r="C13" s="11"/>
      <c r="D13" s="11"/>
    </row>
    <row r="14" spans="2:4" ht="15.75" x14ac:dyDescent="0.25">
      <c r="B14" s="10"/>
      <c r="C14" s="11"/>
      <c r="D14" s="11"/>
    </row>
    <row r="15" spans="2:4" ht="17.25" x14ac:dyDescent="0.3">
      <c r="B15" s="15" t="s">
        <v>8</v>
      </c>
      <c r="C15" s="15" t="s">
        <v>9</v>
      </c>
      <c r="D15" s="15" t="s">
        <v>15</v>
      </c>
    </row>
    <row r="16" spans="2:4" ht="15.75" x14ac:dyDescent="0.25">
      <c r="B16" s="22" t="s">
        <v>12</v>
      </c>
      <c r="C16" s="23" t="s">
        <v>2</v>
      </c>
      <c r="D16" s="24"/>
    </row>
    <row r="17" spans="2:4" ht="15.75" x14ac:dyDescent="0.25">
      <c r="B17" s="12" t="s">
        <v>11</v>
      </c>
      <c r="C17" s="13" t="s">
        <v>2</v>
      </c>
      <c r="D17" s="14"/>
    </row>
    <row r="18" spans="2:4" ht="15.75" x14ac:dyDescent="0.25">
      <c r="B18" s="19" t="s">
        <v>10</v>
      </c>
      <c r="C18" s="20" t="s">
        <v>2</v>
      </c>
      <c r="D18" s="21"/>
    </row>
    <row r="19" spans="2:4" ht="15.75" x14ac:dyDescent="0.25">
      <c r="B19" s="12" t="s">
        <v>13</v>
      </c>
      <c r="C19" s="13" t="s">
        <v>46</v>
      </c>
      <c r="D19" s="14"/>
    </row>
    <row r="20" spans="2:4" ht="15.75" x14ac:dyDescent="0.25">
      <c r="B20" s="22" t="s">
        <v>14</v>
      </c>
      <c r="C20" s="23" t="s">
        <v>46</v>
      </c>
      <c r="D20" s="24"/>
    </row>
    <row r="21" spans="2:4" ht="15.75" x14ac:dyDescent="0.25">
      <c r="B21" s="12" t="s">
        <v>37</v>
      </c>
      <c r="C21" s="13" t="s">
        <v>46</v>
      </c>
      <c r="D21" s="18" t="s">
        <v>36</v>
      </c>
    </row>
    <row r="25" spans="2:4" x14ac:dyDescent="0.25">
      <c r="B25" s="36" t="s">
        <v>39</v>
      </c>
    </row>
    <row r="34" spans="8:22" x14ac:dyDescent="0.25">
      <c r="H34" s="1" t="s">
        <v>5</v>
      </c>
      <c r="I34" s="1">
        <v>31</v>
      </c>
      <c r="J34" s="1">
        <v>32</v>
      </c>
      <c r="K34" s="1">
        <v>33</v>
      </c>
      <c r="L34" s="1">
        <v>34</v>
      </c>
      <c r="M34" s="1">
        <v>35</v>
      </c>
      <c r="N34" s="1">
        <v>36</v>
      </c>
      <c r="O34" s="1">
        <v>37</v>
      </c>
      <c r="P34" s="1">
        <v>38</v>
      </c>
      <c r="Q34" s="1">
        <v>39</v>
      </c>
      <c r="R34" s="1">
        <v>40</v>
      </c>
      <c r="S34" s="1">
        <v>41</v>
      </c>
      <c r="T34" s="1">
        <v>42</v>
      </c>
      <c r="U34" s="1">
        <v>43</v>
      </c>
      <c r="V34" s="1">
        <v>44</v>
      </c>
    </row>
    <row r="35" spans="8:22" x14ac:dyDescent="0.25">
      <c r="H35" s="1" t="s">
        <v>103</v>
      </c>
      <c r="I35" s="1">
        <v>9326</v>
      </c>
      <c r="J35" s="1">
        <v>9702</v>
      </c>
      <c r="K35" s="1">
        <v>11472</v>
      </c>
      <c r="L35" s="1">
        <v>12044</v>
      </c>
      <c r="M35" s="1">
        <v>11864</v>
      </c>
      <c r="N35" s="1">
        <v>12461</v>
      </c>
      <c r="O35" s="1">
        <v>11534</v>
      </c>
      <c r="P35" s="1">
        <v>11054</v>
      </c>
      <c r="Q35" s="1">
        <v>12611</v>
      </c>
      <c r="R35" s="1">
        <v>11902</v>
      </c>
      <c r="S35" s="1">
        <v>12963</v>
      </c>
      <c r="T35" s="1">
        <v>11642</v>
      </c>
      <c r="U35" s="1">
        <v>11902</v>
      </c>
      <c r="V35" s="1">
        <v>10900</v>
      </c>
    </row>
    <row r="36" spans="8:22" x14ac:dyDescent="0.25">
      <c r="H36" s="1" t="s">
        <v>104</v>
      </c>
      <c r="I36" s="1">
        <v>7554.0311568131319</v>
      </c>
      <c r="J36" s="1">
        <v>8950.5638628768138</v>
      </c>
      <c r="K36" s="1">
        <v>9592.6699544035873</v>
      </c>
      <c r="L36" s="1">
        <v>10890.833749155503</v>
      </c>
      <c r="M36" s="1">
        <v>11500.255545628524</v>
      </c>
      <c r="N36" s="1">
        <v>10535.512583736851</v>
      </c>
      <c r="O36" s="1">
        <v>10272.513547349628</v>
      </c>
      <c r="P36" s="1">
        <v>9727.3526434360429</v>
      </c>
      <c r="Q36" s="1">
        <v>10505.40874063989</v>
      </c>
      <c r="R36" s="1">
        <v>10515.091429672349</v>
      </c>
      <c r="S36" s="1">
        <v>11878.472225541698</v>
      </c>
      <c r="T36" s="1">
        <v>11439.627668982879</v>
      </c>
      <c r="U36" s="1">
        <v>10972.152023735824</v>
      </c>
      <c r="V36" s="1">
        <v>10737.307145972745</v>
      </c>
    </row>
    <row r="37" spans="8:22" x14ac:dyDescent="0.25">
      <c r="H37" s="1" t="s">
        <v>105</v>
      </c>
      <c r="I37" s="1">
        <v>59049</v>
      </c>
      <c r="J37" s="1">
        <v>63752</v>
      </c>
      <c r="K37" s="1">
        <v>75957</v>
      </c>
      <c r="L37" s="1">
        <v>66358</v>
      </c>
      <c r="M37" s="1">
        <v>65088</v>
      </c>
      <c r="N37" s="1">
        <v>64074</v>
      </c>
      <c r="O37" s="1">
        <v>63912</v>
      </c>
      <c r="P37" s="1">
        <v>62578</v>
      </c>
      <c r="Q37" s="1">
        <v>64647</v>
      </c>
      <c r="R37" s="1">
        <v>60736</v>
      </c>
      <c r="S37" s="1">
        <v>60809</v>
      </c>
      <c r="T37" s="1">
        <v>62796</v>
      </c>
      <c r="U37" s="1">
        <v>62509</v>
      </c>
      <c r="V37" s="1">
        <v>62111</v>
      </c>
    </row>
    <row r="38" spans="8:22" x14ac:dyDescent="0.25">
      <c r="H38" s="1" t="s">
        <v>106</v>
      </c>
      <c r="I38" s="1">
        <v>37908.173226755171</v>
      </c>
      <c r="J38" s="1">
        <v>41931.051378442011</v>
      </c>
      <c r="K38" s="1">
        <v>48065.106302209373</v>
      </c>
      <c r="L38" s="1">
        <v>52387.136856314093</v>
      </c>
      <c r="M38" s="1">
        <v>57080.683930597253</v>
      </c>
      <c r="N38" s="1">
        <v>52396.254423090424</v>
      </c>
      <c r="O38" s="1">
        <v>51435.654327945158</v>
      </c>
      <c r="P38" s="1">
        <v>51928.403495424107</v>
      </c>
      <c r="Q38" s="1">
        <v>52852.680124786741</v>
      </c>
      <c r="R38" s="1">
        <v>52788.527722368846</v>
      </c>
      <c r="S38" s="1">
        <v>52597.306016773582</v>
      </c>
      <c r="T38" s="1">
        <v>51732.002639116748</v>
      </c>
      <c r="U38" s="1">
        <v>50383.224820438329</v>
      </c>
      <c r="V38" s="1">
        <v>52927.884120887786</v>
      </c>
    </row>
    <row r="39" spans="8:22" x14ac:dyDescent="0.25">
      <c r="H39" s="1" t="s">
        <v>107</v>
      </c>
      <c r="I39" s="1">
        <v>8034</v>
      </c>
      <c r="J39" s="1">
        <v>8786.5</v>
      </c>
      <c r="K39" s="1">
        <v>9190.5</v>
      </c>
      <c r="L39" s="1">
        <v>10444.5</v>
      </c>
      <c r="M39" s="1">
        <v>10362</v>
      </c>
      <c r="N39" s="1">
        <v>11242</v>
      </c>
      <c r="O39" s="1">
        <v>9999</v>
      </c>
      <c r="P39" s="1">
        <v>10042.5</v>
      </c>
      <c r="Q39" s="1">
        <v>9560.5</v>
      </c>
      <c r="R39" s="1">
        <v>10449</v>
      </c>
      <c r="S39" s="1">
        <v>12082</v>
      </c>
      <c r="T39" s="1">
        <v>10591.5</v>
      </c>
      <c r="U39" s="1">
        <v>9512</v>
      </c>
      <c r="V39" s="1">
        <v>8861</v>
      </c>
    </row>
    <row r="40" spans="8:22" x14ac:dyDescent="0.25">
      <c r="H40" s="1" t="s">
        <v>108</v>
      </c>
      <c r="I40" s="1">
        <v>6998.4455020681016</v>
      </c>
      <c r="J40" s="1">
        <v>7414.7517717038281</v>
      </c>
      <c r="K40" s="1">
        <v>6514.4520043000775</v>
      </c>
      <c r="L40" s="1">
        <v>10090.929031253287</v>
      </c>
      <c r="M40" s="1">
        <v>8068.5861255593991</v>
      </c>
      <c r="N40" s="1">
        <v>8810.5004561553433</v>
      </c>
      <c r="O40" s="1">
        <v>8221.2802607078211</v>
      </c>
      <c r="P40" s="1">
        <v>9832.4998489791215</v>
      </c>
      <c r="Q40" s="1">
        <v>9923.0560174188104</v>
      </c>
      <c r="R40" s="1">
        <v>9417.8443738096048</v>
      </c>
      <c r="S40" s="1">
        <v>10987.011259992078</v>
      </c>
      <c r="T40" s="1">
        <v>9781.3612750941647</v>
      </c>
      <c r="U40" s="1">
        <v>9571.2021311817116</v>
      </c>
      <c r="V40" s="1">
        <v>9503.7487358227118</v>
      </c>
    </row>
    <row r="41" spans="8:22" x14ac:dyDescent="0.25">
      <c r="H41" s="1" t="s">
        <v>109</v>
      </c>
      <c r="I41" s="1">
        <v>55875.5</v>
      </c>
      <c r="J41" s="1">
        <v>49495</v>
      </c>
      <c r="K41" s="1">
        <v>69173</v>
      </c>
      <c r="L41" s="1">
        <v>49148.5</v>
      </c>
      <c r="M41" s="1">
        <v>50650</v>
      </c>
      <c r="N41" s="1">
        <v>49412</v>
      </c>
      <c r="O41" s="1">
        <v>48997.5</v>
      </c>
      <c r="P41" s="1">
        <v>50416.5</v>
      </c>
      <c r="Q41" s="1">
        <v>50618.5</v>
      </c>
      <c r="R41" s="1">
        <v>50957</v>
      </c>
      <c r="S41" s="1">
        <v>53559.5</v>
      </c>
      <c r="T41" s="1">
        <v>52788</v>
      </c>
      <c r="U41" s="1">
        <v>50115.5</v>
      </c>
      <c r="V41" s="1">
        <v>46040.5</v>
      </c>
    </row>
    <row r="42" spans="8:22" x14ac:dyDescent="0.25">
      <c r="H42" s="1" t="s">
        <v>110</v>
      </c>
      <c r="I42" s="1">
        <v>32694.815687190578</v>
      </c>
      <c r="J42" s="1">
        <v>30200.489433194081</v>
      </c>
      <c r="K42" s="1">
        <v>29884.264648334345</v>
      </c>
      <c r="L42" s="1">
        <v>41128.354493425104</v>
      </c>
      <c r="M42" s="1">
        <v>39133.959718414793</v>
      </c>
      <c r="N42" s="1">
        <v>43089.925547029678</v>
      </c>
      <c r="O42" s="1">
        <v>39655.752237469038</v>
      </c>
      <c r="P42" s="1">
        <v>43828.592039526586</v>
      </c>
      <c r="Q42" s="1">
        <v>46977.92187724317</v>
      </c>
      <c r="R42" s="1">
        <v>43410.012595219654</v>
      </c>
      <c r="S42" s="1">
        <v>43811.46644941211</v>
      </c>
      <c r="T42" s="1">
        <v>43590.597282951712</v>
      </c>
      <c r="U42" s="1">
        <v>44740.196391630547</v>
      </c>
      <c r="V42" s="1">
        <v>34283.840945364049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3:X111"/>
  <sheetViews>
    <sheetView topLeftCell="A21" zoomScale="55" zoomScaleNormal="55" workbookViewId="0">
      <selection activeCell="Q29" sqref="Q29:X30"/>
    </sheetView>
  </sheetViews>
  <sheetFormatPr defaultColWidth="8.85546875" defaultRowHeight="15" x14ac:dyDescent="0.25"/>
  <cols>
    <col min="1" max="1" width="8.85546875" style="1"/>
    <col min="2" max="2" width="10" style="1" customWidth="1"/>
    <col min="3" max="3" width="16.42578125" style="1" customWidth="1"/>
    <col min="4" max="5" width="13.28515625" style="1" bestFit="1" customWidth="1"/>
    <col min="6" max="6" width="13.28515625" style="1" customWidth="1"/>
    <col min="7" max="7" width="13.42578125" style="1" customWidth="1"/>
    <col min="8" max="9" width="13.28515625" style="1" bestFit="1" customWidth="1"/>
    <col min="10" max="10" width="13.7109375" style="1" customWidth="1"/>
    <col min="11" max="11" width="13.42578125" style="1" bestFit="1" customWidth="1"/>
    <col min="12" max="29" width="8.85546875" style="1"/>
    <col min="30" max="30" width="18.28515625" style="1" bestFit="1" customWidth="1"/>
    <col min="31" max="37" width="12.28515625" style="1" customWidth="1"/>
    <col min="38" max="16384" width="8.85546875" style="1"/>
  </cols>
  <sheetData>
    <row r="3" spans="3:11" ht="20.25" x14ac:dyDescent="0.35">
      <c r="C3" s="26" t="s">
        <v>24</v>
      </c>
    </row>
    <row r="4" spans="3:11" ht="17.25" x14ac:dyDescent="0.3">
      <c r="C4" s="25" t="s">
        <v>44</v>
      </c>
    </row>
    <row r="6" spans="3:11" ht="17.25" x14ac:dyDescent="0.3">
      <c r="C6" s="30" t="s">
        <v>5</v>
      </c>
      <c r="D6" s="31" t="s">
        <v>0</v>
      </c>
      <c r="E6" s="31" t="s">
        <v>0</v>
      </c>
      <c r="F6" s="31" t="s">
        <v>0</v>
      </c>
      <c r="G6" s="31" t="s">
        <v>0</v>
      </c>
      <c r="H6" s="31" t="s">
        <v>1</v>
      </c>
      <c r="I6" s="31" t="s">
        <v>1</v>
      </c>
      <c r="J6" s="31" t="s">
        <v>1</v>
      </c>
      <c r="K6" s="31" t="s">
        <v>1</v>
      </c>
    </row>
    <row r="7" spans="3:11" ht="17.25" x14ac:dyDescent="0.3">
      <c r="C7" s="33" t="s">
        <v>4</v>
      </c>
      <c r="D7" s="34" t="s">
        <v>46</v>
      </c>
      <c r="E7" s="34" t="s">
        <v>46</v>
      </c>
      <c r="F7" s="34" t="s">
        <v>2</v>
      </c>
      <c r="G7" s="34" t="s">
        <v>2</v>
      </c>
      <c r="H7" s="34" t="s">
        <v>46</v>
      </c>
      <c r="I7" s="34" t="s">
        <v>46</v>
      </c>
      <c r="J7" s="34" t="s">
        <v>2</v>
      </c>
      <c r="K7" s="34" t="s">
        <v>2</v>
      </c>
    </row>
    <row r="8" spans="3:11" ht="17.25" x14ac:dyDescent="0.3">
      <c r="C8" s="7" t="s">
        <v>3</v>
      </c>
      <c r="D8" s="27">
        <v>2019</v>
      </c>
      <c r="E8" s="27">
        <v>2020</v>
      </c>
      <c r="F8" s="27">
        <v>2019</v>
      </c>
      <c r="G8" s="27">
        <v>2020</v>
      </c>
      <c r="H8" s="27">
        <v>2019</v>
      </c>
      <c r="I8" s="27">
        <v>2020</v>
      </c>
      <c r="J8" s="27">
        <v>2019</v>
      </c>
      <c r="K8" s="27">
        <v>2020</v>
      </c>
    </row>
    <row r="9" spans="3:11" ht="17.25" x14ac:dyDescent="0.3">
      <c r="C9" s="29" t="s">
        <v>32</v>
      </c>
      <c r="D9" s="3">
        <v>10155</v>
      </c>
      <c r="E9" s="3">
        <v>10399</v>
      </c>
      <c r="F9" s="3">
        <v>70181</v>
      </c>
      <c r="G9" s="3">
        <v>60193</v>
      </c>
      <c r="H9" s="3">
        <v>8823.5</v>
      </c>
      <c r="I9" s="3">
        <v>10104</v>
      </c>
      <c r="J9" s="3">
        <v>60645.5</v>
      </c>
      <c r="K9" s="3">
        <v>43337</v>
      </c>
    </row>
    <row r="10" spans="3:11" ht="17.25" x14ac:dyDescent="0.3">
      <c r="C10" s="29" t="s">
        <v>33</v>
      </c>
      <c r="D10" s="3">
        <v>10598</v>
      </c>
      <c r="E10" s="3">
        <v>10587</v>
      </c>
      <c r="F10" s="3">
        <v>73873</v>
      </c>
      <c r="G10" s="3">
        <v>62608</v>
      </c>
      <c r="H10" s="3">
        <v>11394</v>
      </c>
      <c r="I10" s="3">
        <v>9620</v>
      </c>
      <c r="J10" s="3">
        <v>64474.5</v>
      </c>
      <c r="K10" s="3">
        <v>47346.5</v>
      </c>
    </row>
    <row r="11" spans="3:11" ht="17.25" x14ac:dyDescent="0.3">
      <c r="C11" s="29" t="s">
        <v>34</v>
      </c>
      <c r="D11" s="3">
        <v>11109</v>
      </c>
      <c r="E11" s="3">
        <v>11109</v>
      </c>
      <c r="F11" s="3">
        <v>69905</v>
      </c>
      <c r="G11" s="3">
        <v>61768</v>
      </c>
      <c r="H11" s="3">
        <v>9008.5</v>
      </c>
      <c r="I11" s="3">
        <v>9120</v>
      </c>
      <c r="J11" s="3">
        <v>58183.5</v>
      </c>
      <c r="K11" s="3">
        <v>46545.5</v>
      </c>
    </row>
    <row r="12" spans="3:11" ht="17.25" x14ac:dyDescent="0.3">
      <c r="C12" s="29" t="s">
        <v>26</v>
      </c>
      <c r="D12" s="3">
        <v>10162</v>
      </c>
      <c r="E12" s="3">
        <v>9595</v>
      </c>
      <c r="F12" s="3">
        <v>67712</v>
      </c>
      <c r="G12" s="3">
        <v>55670</v>
      </c>
      <c r="H12" s="3">
        <v>8510</v>
      </c>
      <c r="I12" s="3">
        <v>9076</v>
      </c>
      <c r="J12" s="3">
        <v>55135</v>
      </c>
      <c r="K12" s="3">
        <v>46045</v>
      </c>
    </row>
    <row r="13" spans="3:11" ht="17.25" x14ac:dyDescent="0.3">
      <c r="C13" s="29" t="s">
        <v>27</v>
      </c>
      <c r="D13" s="3">
        <v>10546</v>
      </c>
      <c r="E13" s="3">
        <v>10569</v>
      </c>
      <c r="F13" s="3">
        <v>66817</v>
      </c>
      <c r="G13" s="3">
        <v>56886.5</v>
      </c>
      <c r="H13" s="3">
        <v>10167.5</v>
      </c>
      <c r="I13" s="3">
        <v>10224.5</v>
      </c>
      <c r="J13" s="3">
        <v>63992.5</v>
      </c>
      <c r="K13" s="3">
        <v>40768.5</v>
      </c>
    </row>
    <row r="14" spans="3:11" ht="17.25" x14ac:dyDescent="0.3">
      <c r="C14" s="29" t="s">
        <v>28</v>
      </c>
      <c r="D14" s="3">
        <v>10062</v>
      </c>
      <c r="E14" s="3">
        <v>10525</v>
      </c>
      <c r="F14" s="3">
        <v>65965.5</v>
      </c>
      <c r="G14" s="3">
        <v>51956</v>
      </c>
      <c r="H14" s="3">
        <v>8379</v>
      </c>
      <c r="I14" s="3">
        <v>8792</v>
      </c>
      <c r="J14" s="3">
        <v>56592.493629425029</v>
      </c>
      <c r="K14" s="3">
        <v>31353</v>
      </c>
    </row>
    <row r="15" spans="3:11" ht="17.25" x14ac:dyDescent="0.3">
      <c r="C15" s="29" t="s">
        <v>29</v>
      </c>
      <c r="D15" s="3">
        <v>11058</v>
      </c>
      <c r="E15" s="3">
        <v>9901</v>
      </c>
      <c r="F15" s="3">
        <v>73053.873802406859</v>
      </c>
      <c r="G15" s="3">
        <v>31605</v>
      </c>
      <c r="H15" s="3">
        <v>10433</v>
      </c>
      <c r="I15" s="3">
        <v>9691.5</v>
      </c>
      <c r="J15" s="3">
        <v>64030.57642551163</v>
      </c>
      <c r="K15" s="3">
        <v>26107.5</v>
      </c>
    </row>
    <row r="16" spans="3:11" ht="17.25" x14ac:dyDescent="0.3">
      <c r="C16" s="29" t="s">
        <v>30</v>
      </c>
      <c r="D16" s="3">
        <v>11624</v>
      </c>
      <c r="E16" s="3">
        <v>9853</v>
      </c>
      <c r="F16" s="3">
        <v>77345.480222833576</v>
      </c>
      <c r="G16" s="3">
        <v>31006</v>
      </c>
      <c r="H16" s="3">
        <v>9861.5</v>
      </c>
      <c r="I16" s="3">
        <v>8281</v>
      </c>
      <c r="J16" s="3">
        <v>64769.027178064447</v>
      </c>
      <c r="K16" s="3">
        <v>24793.5</v>
      </c>
    </row>
    <row r="17" spans="3:24" ht="17.25" x14ac:dyDescent="0.3">
      <c r="C17" s="38" t="s">
        <v>31</v>
      </c>
      <c r="D17" s="39">
        <v>11501</v>
      </c>
      <c r="E17" s="37">
        <v>10237</v>
      </c>
      <c r="F17" s="37">
        <v>71951.580447589702</v>
      </c>
      <c r="G17" s="37">
        <v>29302</v>
      </c>
      <c r="H17" s="37">
        <v>10078</v>
      </c>
      <c r="I17" s="37">
        <v>9090</v>
      </c>
      <c r="J17" s="37">
        <v>63410.719361659219</v>
      </c>
      <c r="K17" s="37">
        <v>24435</v>
      </c>
    </row>
    <row r="18" spans="3:24" ht="17.25" x14ac:dyDescent="0.3">
      <c r="C18" s="38" t="s">
        <v>50</v>
      </c>
      <c r="D18" s="39">
        <v>9711</v>
      </c>
      <c r="E18" s="37">
        <v>9571</v>
      </c>
      <c r="F18" s="37">
        <v>64760.553385303421</v>
      </c>
      <c r="G18" s="37">
        <v>30720</v>
      </c>
      <c r="H18" s="37">
        <v>9321.5</v>
      </c>
      <c r="I18" s="37">
        <v>7540</v>
      </c>
      <c r="J18" s="37">
        <v>58349.343800223658</v>
      </c>
      <c r="K18" s="37">
        <v>18552.920150333455</v>
      </c>
    </row>
    <row r="19" spans="3:24" ht="17.25" x14ac:dyDescent="0.3">
      <c r="C19" s="29" t="s">
        <v>51</v>
      </c>
      <c r="D19" s="37">
        <v>10550</v>
      </c>
      <c r="E19" s="37">
        <v>9570</v>
      </c>
      <c r="F19" s="37">
        <v>74014.890945211693</v>
      </c>
      <c r="G19" s="37">
        <v>31082.59753015251</v>
      </c>
      <c r="H19" s="37">
        <v>6902.5</v>
      </c>
      <c r="I19" s="37">
        <v>8486.8876888062186</v>
      </c>
      <c r="J19" s="37">
        <v>41629.549003012653</v>
      </c>
      <c r="K19" s="37">
        <v>27165.801267520597</v>
      </c>
      <c r="Q19" s="1">
        <v>10900</v>
      </c>
      <c r="R19" s="1">
        <v>11134</v>
      </c>
    </row>
    <row r="20" spans="3:24" ht="17.25" x14ac:dyDescent="0.3">
      <c r="C20" s="29" t="s">
        <v>43</v>
      </c>
      <c r="D20" s="37">
        <v>12102.5</v>
      </c>
      <c r="E20" s="37">
        <v>9712.8847070912052</v>
      </c>
      <c r="F20" s="37">
        <v>75588.5</v>
      </c>
      <c r="G20" s="37">
        <v>34537.418664059522</v>
      </c>
      <c r="H20" s="37">
        <v>10631.5</v>
      </c>
      <c r="I20" s="37">
        <v>8828.354342392442</v>
      </c>
      <c r="J20" s="37">
        <v>65459</v>
      </c>
      <c r="K20" s="37">
        <v>28228.906153849395</v>
      </c>
      <c r="Q20" s="1">
        <v>10737.307145972745</v>
      </c>
      <c r="R20" s="1">
        <v>11068.730548467061</v>
      </c>
    </row>
    <row r="21" spans="3:24" ht="17.25" x14ac:dyDescent="0.3">
      <c r="C21" s="29" t="s">
        <v>49</v>
      </c>
      <c r="D21" s="37">
        <v>11154</v>
      </c>
      <c r="E21" s="37">
        <v>8155.3475041678976</v>
      </c>
      <c r="F21" s="37">
        <v>71500</v>
      </c>
      <c r="G21" s="37">
        <v>29977.165261682738</v>
      </c>
      <c r="H21" s="37">
        <v>9803.5</v>
      </c>
      <c r="I21" s="37">
        <v>8465.831546052128</v>
      </c>
      <c r="J21" s="37">
        <v>62747.5</v>
      </c>
      <c r="K21" s="37">
        <v>27031.313160115111</v>
      </c>
      <c r="Q21" s="1">
        <v>62111</v>
      </c>
      <c r="R21" s="1">
        <v>60300</v>
      </c>
    </row>
    <row r="22" spans="3:24" ht="17.25" x14ac:dyDescent="0.3">
      <c r="C22" s="29" t="s">
        <v>47</v>
      </c>
      <c r="D22" s="37">
        <v>11343</v>
      </c>
      <c r="E22" s="37">
        <v>9433.0878964254989</v>
      </c>
      <c r="F22" s="37">
        <v>71684</v>
      </c>
      <c r="G22" s="37">
        <v>33871.43452733435</v>
      </c>
      <c r="H22" s="37">
        <v>10137</v>
      </c>
      <c r="I22" s="37">
        <v>9998.3609755081561</v>
      </c>
      <c r="J22" s="37">
        <v>56656</v>
      </c>
      <c r="K22" s="37">
        <v>29149.016589658069</v>
      </c>
      <c r="Q22" s="1">
        <v>52927.884120887786</v>
      </c>
      <c r="R22" s="1">
        <v>45675.077651009902</v>
      </c>
    </row>
    <row r="23" spans="3:24" ht="17.25" x14ac:dyDescent="0.3">
      <c r="C23" s="29" t="s">
        <v>48</v>
      </c>
      <c r="D23" s="43">
        <v>11790</v>
      </c>
      <c r="E23" s="43">
        <v>9674.449900381469</v>
      </c>
      <c r="F23" s="43">
        <v>76608</v>
      </c>
      <c r="G23" s="43">
        <v>34000.60025741977</v>
      </c>
      <c r="H23" s="43">
        <v>9234</v>
      </c>
      <c r="I23" s="43">
        <v>9271.7501525672324</v>
      </c>
      <c r="J23" s="43">
        <v>54198.5</v>
      </c>
      <c r="K23" s="43">
        <v>31042.667717507826</v>
      </c>
      <c r="Q23" s="1">
        <v>8861</v>
      </c>
      <c r="R23" s="1">
        <v>8996</v>
      </c>
    </row>
    <row r="24" spans="3:24" ht="17.25" x14ac:dyDescent="0.3">
      <c r="C24" s="29" t="s">
        <v>54</v>
      </c>
      <c r="D24" s="37">
        <v>11799</v>
      </c>
      <c r="E24" s="37">
        <v>10953.419982788961</v>
      </c>
      <c r="F24" s="37">
        <v>76806</v>
      </c>
      <c r="G24" s="37">
        <v>35741.821860196149</v>
      </c>
      <c r="H24" s="37">
        <v>9989</v>
      </c>
      <c r="I24" s="37">
        <v>8101.5108295223308</v>
      </c>
      <c r="J24" s="37">
        <v>59160</v>
      </c>
      <c r="K24" s="37">
        <v>26093.879141224585</v>
      </c>
      <c r="Q24" s="1">
        <v>9503.7487358227118</v>
      </c>
      <c r="R24" s="1">
        <v>10697.837871577627</v>
      </c>
    </row>
    <row r="25" spans="3:24" ht="17.25" x14ac:dyDescent="0.3">
      <c r="C25" s="29" t="s">
        <v>57</v>
      </c>
      <c r="D25" s="37">
        <v>9795</v>
      </c>
      <c r="E25" s="37">
        <v>11306.837282402354</v>
      </c>
      <c r="F25" s="37">
        <v>70396</v>
      </c>
      <c r="G25" s="37">
        <v>41403.60005525795</v>
      </c>
      <c r="H25" s="37">
        <v>9276.5</v>
      </c>
      <c r="I25" s="37">
        <v>10853.086151244996</v>
      </c>
      <c r="J25" s="37">
        <v>57517.5</v>
      </c>
      <c r="K25" s="37">
        <v>33517.138536998995</v>
      </c>
      <c r="Q25" s="1">
        <v>46040.5</v>
      </c>
      <c r="R25" s="1">
        <v>45020</v>
      </c>
    </row>
    <row r="26" spans="3:24" ht="17.25" x14ac:dyDescent="0.3">
      <c r="C26" s="29" t="s">
        <v>55</v>
      </c>
      <c r="D26" s="37">
        <v>11295</v>
      </c>
      <c r="E26" s="37">
        <v>10616.573820208845</v>
      </c>
      <c r="F26" s="37">
        <v>74218</v>
      </c>
      <c r="G26" s="37">
        <v>42156.855432361655</v>
      </c>
      <c r="H26" s="37">
        <v>9713</v>
      </c>
      <c r="I26" s="37">
        <v>9389.8773411248312</v>
      </c>
      <c r="J26" s="37">
        <v>52774.940474387324</v>
      </c>
      <c r="K26" s="37">
        <v>31121.13396387552</v>
      </c>
      <c r="Q26" s="1">
        <v>34283.840945364049</v>
      </c>
      <c r="R26" s="1">
        <v>39037.45825691249</v>
      </c>
    </row>
    <row r="27" spans="3:24" ht="17.25" x14ac:dyDescent="0.3">
      <c r="C27" s="29" t="s">
        <v>56</v>
      </c>
      <c r="D27" s="37">
        <v>11506</v>
      </c>
      <c r="E27" s="37">
        <v>11049.679590531359</v>
      </c>
      <c r="F27" s="37">
        <v>71066.800873241387</v>
      </c>
      <c r="G27" s="37">
        <v>43906.200011550711</v>
      </c>
      <c r="H27" s="37">
        <v>9532.5</v>
      </c>
      <c r="I27" s="37">
        <v>9471.2684705963147</v>
      </c>
      <c r="J27" s="37">
        <v>53822.255687498109</v>
      </c>
      <c r="K27" s="37">
        <v>32123.377927467322</v>
      </c>
    </row>
    <row r="28" spans="3:24" ht="17.25" x14ac:dyDescent="0.3">
      <c r="C28" s="29" t="s">
        <v>60</v>
      </c>
      <c r="D28" s="37">
        <v>10220</v>
      </c>
      <c r="E28" s="37">
        <v>9417.1991272204177</v>
      </c>
      <c r="F28" s="37">
        <v>69877.348977753136</v>
      </c>
      <c r="G28" s="37">
        <v>37998.425794926043</v>
      </c>
      <c r="H28" s="37">
        <v>6798</v>
      </c>
      <c r="I28" s="37">
        <v>7454.3488521208374</v>
      </c>
      <c r="J28" s="37">
        <v>34044.909378691955</v>
      </c>
      <c r="K28" s="37">
        <v>17709.424145925517</v>
      </c>
    </row>
    <row r="29" spans="3:24" ht="17.25" x14ac:dyDescent="0.3">
      <c r="C29" s="29" t="s">
        <v>61</v>
      </c>
      <c r="D29" s="37">
        <v>10151</v>
      </c>
      <c r="E29" s="37">
        <v>8886.5645052853306</v>
      </c>
      <c r="F29" s="37">
        <v>68606.730986208335</v>
      </c>
      <c r="G29" s="37">
        <v>41024.053710480934</v>
      </c>
      <c r="H29" s="37">
        <v>8458</v>
      </c>
      <c r="I29" s="37">
        <v>6811.5645435715305</v>
      </c>
      <c r="J29" s="37">
        <v>52510.607767107933</v>
      </c>
      <c r="K29" s="37">
        <v>29171.5</v>
      </c>
      <c r="Q29" s="1">
        <v>10900</v>
      </c>
      <c r="R29" s="1">
        <v>10737.307145972745</v>
      </c>
      <c r="S29" s="1">
        <v>62111</v>
      </c>
      <c r="T29" s="1">
        <v>52927.884120887786</v>
      </c>
      <c r="U29" s="1">
        <v>8861</v>
      </c>
      <c r="V29" s="1">
        <v>9503.7487358227118</v>
      </c>
      <c r="W29" s="1">
        <v>46040.5</v>
      </c>
      <c r="X29" s="1">
        <v>34283.840945364049</v>
      </c>
    </row>
    <row r="30" spans="3:24" ht="17.25" x14ac:dyDescent="0.3">
      <c r="C30" s="29" t="s">
        <v>62</v>
      </c>
      <c r="D30" s="37">
        <v>8665</v>
      </c>
      <c r="E30" s="37">
        <v>9858.463231822443</v>
      </c>
      <c r="F30" s="37">
        <v>70381</v>
      </c>
      <c r="G30" s="37">
        <v>44850.979220906738</v>
      </c>
      <c r="H30" s="37">
        <v>7896.5</v>
      </c>
      <c r="I30" s="37">
        <v>6132.5085775239149</v>
      </c>
      <c r="J30" s="37">
        <v>54599</v>
      </c>
      <c r="K30" s="37">
        <v>28758.0432689511</v>
      </c>
      <c r="Q30" s="1">
        <v>11134</v>
      </c>
      <c r="R30" s="1">
        <v>11068.730548467061</v>
      </c>
      <c r="S30" s="1">
        <v>60300</v>
      </c>
      <c r="T30" s="1">
        <v>45675.077651009902</v>
      </c>
      <c r="U30" s="1">
        <v>8996</v>
      </c>
      <c r="V30" s="1">
        <v>10697.837871577627</v>
      </c>
      <c r="W30" s="1">
        <v>45020</v>
      </c>
      <c r="X30" s="1">
        <v>39037.45825691249</v>
      </c>
    </row>
    <row r="31" spans="3:24" ht="17.25" x14ac:dyDescent="0.3">
      <c r="C31" s="29" t="s">
        <v>63</v>
      </c>
      <c r="D31" s="37">
        <v>7900</v>
      </c>
      <c r="E31" s="37">
        <v>8515.2462307050118</v>
      </c>
      <c r="F31" s="37">
        <v>62642</v>
      </c>
      <c r="G31" s="37">
        <v>38848.997406127281</v>
      </c>
      <c r="H31" s="37">
        <v>6678.5</v>
      </c>
      <c r="I31" s="37">
        <v>6687.2761871807361</v>
      </c>
      <c r="J31" s="37">
        <v>46803</v>
      </c>
      <c r="K31" s="37">
        <v>30863.132327222549</v>
      </c>
    </row>
    <row r="32" spans="3:24" ht="17.25" x14ac:dyDescent="0.3">
      <c r="C32" s="29" t="s">
        <v>64</v>
      </c>
      <c r="D32" s="37">
        <v>7436</v>
      </c>
      <c r="E32" s="37">
        <v>7925.9789140603934</v>
      </c>
      <c r="F32" s="37">
        <v>53957</v>
      </c>
      <c r="G32" s="37">
        <v>35006.521537926754</v>
      </c>
      <c r="H32" s="37">
        <v>6177.5</v>
      </c>
      <c r="I32" s="37">
        <v>6491.4277912152429</v>
      </c>
      <c r="J32" s="37">
        <v>41537</v>
      </c>
      <c r="K32" s="37">
        <v>27050.810529831873</v>
      </c>
    </row>
    <row r="33" spans="3:11" ht="17.25" x14ac:dyDescent="0.3">
      <c r="C33" s="29" t="s">
        <v>65</v>
      </c>
      <c r="D33" s="37">
        <v>7405</v>
      </c>
      <c r="E33" s="37">
        <v>7412.2942978023812</v>
      </c>
      <c r="F33" s="37">
        <v>51312</v>
      </c>
      <c r="G33" s="37">
        <v>36912.318969004657</v>
      </c>
      <c r="H33" s="37">
        <v>5944.5</v>
      </c>
      <c r="I33" s="37">
        <v>6868.0488823250134</v>
      </c>
      <c r="J33" s="37">
        <v>42214</v>
      </c>
      <c r="K33" s="37">
        <v>31535.976235509472</v>
      </c>
    </row>
    <row r="34" spans="3:11" ht="17.25" x14ac:dyDescent="0.3">
      <c r="C34" s="29" t="s">
        <v>67</v>
      </c>
      <c r="D34" s="37">
        <v>9326</v>
      </c>
      <c r="E34" s="37">
        <v>7554.0311568131319</v>
      </c>
      <c r="F34" s="37">
        <v>59049</v>
      </c>
      <c r="G34" s="37">
        <v>37908.173226755171</v>
      </c>
      <c r="H34" s="37">
        <v>8034</v>
      </c>
      <c r="I34" s="37">
        <v>6998.4455020681016</v>
      </c>
      <c r="J34" s="37">
        <v>55875.5</v>
      </c>
      <c r="K34" s="37">
        <v>32694.815687190578</v>
      </c>
    </row>
    <row r="35" spans="3:11" ht="17.25" x14ac:dyDescent="0.3">
      <c r="C35" s="29" t="s">
        <v>68</v>
      </c>
      <c r="D35" s="37">
        <v>9702</v>
      </c>
      <c r="E35" s="37">
        <v>8950.5638628768138</v>
      </c>
      <c r="F35" s="37">
        <v>63752</v>
      </c>
      <c r="G35" s="37">
        <v>41931.051378442011</v>
      </c>
      <c r="H35" s="37">
        <v>8786.5</v>
      </c>
      <c r="I35" s="37">
        <v>7414.7517717038281</v>
      </c>
      <c r="J35" s="37">
        <v>49495</v>
      </c>
      <c r="K35" s="37">
        <v>30200.489433194081</v>
      </c>
    </row>
    <row r="36" spans="3:11" ht="17.25" x14ac:dyDescent="0.3">
      <c r="C36" s="29" t="s">
        <v>69</v>
      </c>
      <c r="D36" s="37">
        <v>11472</v>
      </c>
      <c r="E36" s="37">
        <v>9592.6699544035873</v>
      </c>
      <c r="F36" s="37">
        <v>75957</v>
      </c>
      <c r="G36" s="37">
        <v>48065.106302209373</v>
      </c>
      <c r="H36" s="37">
        <v>9190.5</v>
      </c>
      <c r="I36" s="37">
        <v>6514.4520043000775</v>
      </c>
      <c r="J36" s="37">
        <v>69173</v>
      </c>
      <c r="K36" s="37">
        <v>29884.264648334345</v>
      </c>
    </row>
    <row r="37" spans="3:11" ht="17.25" x14ac:dyDescent="0.3">
      <c r="C37" s="29" t="s">
        <v>70</v>
      </c>
      <c r="D37" s="37">
        <v>12044</v>
      </c>
      <c r="E37" s="37">
        <v>10890.833749155503</v>
      </c>
      <c r="F37" s="37">
        <v>66358</v>
      </c>
      <c r="G37" s="37">
        <v>52387.136856314093</v>
      </c>
      <c r="H37" s="37">
        <v>10444.5</v>
      </c>
      <c r="I37" s="37">
        <v>10090.929031253287</v>
      </c>
      <c r="J37" s="37">
        <v>49148.5</v>
      </c>
      <c r="K37" s="37">
        <v>41128.354493425104</v>
      </c>
    </row>
    <row r="38" spans="3:11" ht="17.25" x14ac:dyDescent="0.3">
      <c r="C38" s="29" t="s">
        <v>71</v>
      </c>
      <c r="D38" s="37">
        <v>11864</v>
      </c>
      <c r="E38" s="37">
        <v>11500.255545628524</v>
      </c>
      <c r="F38" s="37">
        <v>65088</v>
      </c>
      <c r="G38" s="37">
        <v>57080.683930597253</v>
      </c>
      <c r="H38" s="37">
        <v>10362</v>
      </c>
      <c r="I38" s="37">
        <v>8068.5861255593991</v>
      </c>
      <c r="J38" s="37">
        <v>50650</v>
      </c>
      <c r="K38" s="37">
        <v>39133.959718414793</v>
      </c>
    </row>
    <row r="39" spans="3:11" ht="17.25" x14ac:dyDescent="0.3">
      <c r="C39" s="29" t="s">
        <v>87</v>
      </c>
      <c r="D39" s="37">
        <v>12461</v>
      </c>
      <c r="E39" s="37">
        <v>10535.512583736851</v>
      </c>
      <c r="F39" s="37">
        <v>64074</v>
      </c>
      <c r="G39" s="37">
        <v>52396.254423090424</v>
      </c>
      <c r="H39" s="37">
        <v>11242</v>
      </c>
      <c r="I39" s="37">
        <v>8810.5004561553433</v>
      </c>
      <c r="J39" s="37">
        <v>49412</v>
      </c>
      <c r="K39" s="37">
        <v>43089.925547029678</v>
      </c>
    </row>
    <row r="40" spans="3:11" ht="17.25" x14ac:dyDescent="0.3">
      <c r="C40" s="29" t="s">
        <v>88</v>
      </c>
      <c r="D40" s="37">
        <v>11534</v>
      </c>
      <c r="E40" s="37">
        <v>10272.513547349628</v>
      </c>
      <c r="F40" s="37">
        <v>63912</v>
      </c>
      <c r="G40" s="37">
        <v>51435.654327945158</v>
      </c>
      <c r="H40" s="37">
        <v>9999</v>
      </c>
      <c r="I40" s="37">
        <v>8221.2802607078211</v>
      </c>
      <c r="J40" s="37">
        <v>48997.5</v>
      </c>
      <c r="K40" s="37">
        <v>39655.752237469038</v>
      </c>
    </row>
    <row r="41" spans="3:11" ht="17.25" x14ac:dyDescent="0.3">
      <c r="C41" s="29" t="s">
        <v>89</v>
      </c>
      <c r="D41" s="37">
        <v>11054</v>
      </c>
      <c r="E41" s="37">
        <v>9727.3526434360429</v>
      </c>
      <c r="F41" s="37">
        <v>62578</v>
      </c>
      <c r="G41" s="37">
        <v>51928.403495424107</v>
      </c>
      <c r="H41" s="37">
        <v>10042.5</v>
      </c>
      <c r="I41" s="37">
        <v>9832.4998489791215</v>
      </c>
      <c r="J41" s="37">
        <v>50416.5</v>
      </c>
      <c r="K41" s="37">
        <v>43828.592039526586</v>
      </c>
    </row>
    <row r="42" spans="3:11" ht="17.25" x14ac:dyDescent="0.3">
      <c r="C42" s="29" t="s">
        <v>90</v>
      </c>
      <c r="D42" s="37">
        <v>12611</v>
      </c>
      <c r="E42" s="37">
        <v>10505.40874063989</v>
      </c>
      <c r="F42" s="37">
        <v>64647</v>
      </c>
      <c r="G42" s="37">
        <v>52852.680124786741</v>
      </c>
      <c r="H42" s="37">
        <v>9560.5</v>
      </c>
      <c r="I42" s="37">
        <v>9923.0560174188104</v>
      </c>
      <c r="J42" s="37">
        <v>50618.5</v>
      </c>
      <c r="K42" s="37">
        <v>46977.92187724317</v>
      </c>
    </row>
    <row r="43" spans="3:11" ht="17.25" x14ac:dyDescent="0.3">
      <c r="C43" s="29" t="s">
        <v>91</v>
      </c>
      <c r="D43" s="37">
        <v>11902</v>
      </c>
      <c r="E43" s="37">
        <v>10515.091429672349</v>
      </c>
      <c r="F43" s="37">
        <v>60736</v>
      </c>
      <c r="G43" s="37">
        <v>52788.527722368846</v>
      </c>
      <c r="H43" s="37">
        <v>10449</v>
      </c>
      <c r="I43" s="37">
        <v>9417.8443738096048</v>
      </c>
      <c r="J43" s="37">
        <v>50957</v>
      </c>
      <c r="K43" s="37">
        <v>43410.012595219654</v>
      </c>
    </row>
    <row r="44" spans="3:11" ht="17.25" x14ac:dyDescent="0.3">
      <c r="C44" s="29" t="s">
        <v>92</v>
      </c>
      <c r="D44" s="37">
        <v>12963</v>
      </c>
      <c r="E44" s="37">
        <v>11878.472225541698</v>
      </c>
      <c r="F44" s="37">
        <v>60809</v>
      </c>
      <c r="G44" s="37">
        <v>52597.306016773582</v>
      </c>
      <c r="H44" s="37">
        <v>12082</v>
      </c>
      <c r="I44" s="37">
        <v>10987.011259992078</v>
      </c>
      <c r="J44" s="37">
        <v>53559.5</v>
      </c>
      <c r="K44" s="37">
        <v>43811.46644941211</v>
      </c>
    </row>
    <row r="45" spans="3:11" ht="17.25" x14ac:dyDescent="0.3">
      <c r="C45" s="29" t="s">
        <v>93</v>
      </c>
      <c r="D45" s="37">
        <v>11642</v>
      </c>
      <c r="E45" s="37">
        <v>11439.627668982879</v>
      </c>
      <c r="F45" s="37">
        <v>62796</v>
      </c>
      <c r="G45" s="37">
        <v>51732.002639116748</v>
      </c>
      <c r="H45" s="37">
        <v>10591.5</v>
      </c>
      <c r="I45" s="37">
        <v>9781.3612750941647</v>
      </c>
      <c r="J45" s="37">
        <v>52788</v>
      </c>
      <c r="K45" s="37">
        <v>43590.597282951712</v>
      </c>
    </row>
    <row r="46" spans="3:11" ht="17.25" x14ac:dyDescent="0.3">
      <c r="C46" s="29" t="s">
        <v>94</v>
      </c>
      <c r="D46" s="37">
        <v>11902</v>
      </c>
      <c r="E46" s="37">
        <v>10972.152023735824</v>
      </c>
      <c r="F46" s="37">
        <v>62509</v>
      </c>
      <c r="G46" s="37">
        <v>50383.224820438329</v>
      </c>
      <c r="H46" s="37">
        <v>9512</v>
      </c>
      <c r="I46" s="37">
        <v>9571.2021311817116</v>
      </c>
      <c r="J46" s="37">
        <v>50115.5</v>
      </c>
      <c r="K46" s="37">
        <v>44740.196391630547</v>
      </c>
    </row>
    <row r="47" spans="3:11" ht="17.25" x14ac:dyDescent="0.3">
      <c r="C47" s="29" t="s">
        <v>95</v>
      </c>
      <c r="D47" s="37">
        <v>10900</v>
      </c>
      <c r="E47" s="37">
        <v>10737.307145972745</v>
      </c>
      <c r="F47" s="37">
        <v>62111</v>
      </c>
      <c r="G47" s="37">
        <v>52927.884120887786</v>
      </c>
      <c r="H47" s="37">
        <v>8861</v>
      </c>
      <c r="I47" s="37">
        <v>9503.7487358227118</v>
      </c>
      <c r="J47" s="37">
        <v>46040.5</v>
      </c>
      <c r="K47" s="37">
        <v>34283.840945364049</v>
      </c>
    </row>
    <row r="48" spans="3:11" ht="17.25" x14ac:dyDescent="0.3">
      <c r="C48" s="29" t="s">
        <v>96</v>
      </c>
      <c r="D48" s="37">
        <v>11134</v>
      </c>
      <c r="E48" s="37">
        <v>11068.730548467061</v>
      </c>
      <c r="F48" s="37">
        <v>60300</v>
      </c>
      <c r="G48" s="37">
        <v>45675.077651009902</v>
      </c>
      <c r="H48" s="37">
        <v>8996</v>
      </c>
      <c r="I48" s="37">
        <v>10697.837871577627</v>
      </c>
      <c r="J48" s="37">
        <v>45020</v>
      </c>
      <c r="K48" s="37">
        <v>39037.45825691249</v>
      </c>
    </row>
    <row r="49" spans="3:11" ht="17.25" hidden="1" x14ac:dyDescent="0.3">
      <c r="C49" s="29" t="s">
        <v>97</v>
      </c>
      <c r="D49" s="37"/>
      <c r="E49" s="37"/>
      <c r="F49" s="37"/>
      <c r="G49" s="37"/>
      <c r="H49" s="37"/>
      <c r="I49" s="37"/>
      <c r="J49" s="37"/>
      <c r="K49" s="37"/>
    </row>
    <row r="50" spans="3:11" ht="17.25" hidden="1" x14ac:dyDescent="0.3">
      <c r="C50" s="29" t="s">
        <v>98</v>
      </c>
      <c r="D50" s="37"/>
      <c r="E50" s="37"/>
      <c r="F50" s="37"/>
      <c r="G50" s="37"/>
      <c r="H50" s="37"/>
      <c r="I50" s="37"/>
      <c r="J50" s="37"/>
      <c r="K50" s="37"/>
    </row>
    <row r="51" spans="3:11" ht="17.25" hidden="1" x14ac:dyDescent="0.3">
      <c r="C51" s="29" t="s">
        <v>99</v>
      </c>
      <c r="D51" s="37"/>
      <c r="E51" s="37"/>
      <c r="F51" s="37"/>
      <c r="G51" s="37"/>
      <c r="H51" s="37"/>
      <c r="I51" s="37"/>
      <c r="J51" s="37"/>
      <c r="K51" s="37"/>
    </row>
    <row r="52" spans="3:11" ht="17.25" hidden="1" x14ac:dyDescent="0.3">
      <c r="C52" s="29" t="s">
        <v>100</v>
      </c>
      <c r="D52" s="37"/>
      <c r="E52" s="37"/>
      <c r="F52" s="37"/>
      <c r="G52" s="37"/>
      <c r="H52" s="37"/>
      <c r="I52" s="37"/>
      <c r="J52" s="37"/>
      <c r="K52" s="37"/>
    </row>
    <row r="53" spans="3:11" ht="17.25" hidden="1" x14ac:dyDescent="0.3">
      <c r="C53" s="29" t="s">
        <v>101</v>
      </c>
      <c r="D53" s="37"/>
      <c r="E53" s="37"/>
      <c r="F53" s="37"/>
      <c r="G53" s="37"/>
      <c r="H53" s="37"/>
      <c r="I53" s="37"/>
      <c r="J53" s="37"/>
      <c r="K53" s="37"/>
    </row>
    <row r="54" spans="3:11" ht="17.25" hidden="1" customHeight="1" x14ac:dyDescent="0.3">
      <c r="C54" s="29" t="s">
        <v>102</v>
      </c>
      <c r="D54" s="37"/>
      <c r="E54" s="37"/>
      <c r="F54" s="37"/>
      <c r="G54" s="37"/>
      <c r="H54" s="37"/>
      <c r="I54" s="37"/>
      <c r="J54" s="37"/>
      <c r="K54" s="37"/>
    </row>
    <row r="55" spans="3:11" ht="51.75" x14ac:dyDescent="0.3">
      <c r="C55" s="40" t="s">
        <v>41</v>
      </c>
      <c r="D55" s="41">
        <f t="shared" ref="D55:K55" si="0">AVERAGE(D9:D11)</f>
        <v>10620.666666666666</v>
      </c>
      <c r="E55" s="42">
        <f t="shared" si="0"/>
        <v>10698.333333333334</v>
      </c>
      <c r="F55" s="42">
        <f t="shared" si="0"/>
        <v>71319.666666666672</v>
      </c>
      <c r="G55" s="42">
        <f t="shared" si="0"/>
        <v>61523</v>
      </c>
      <c r="H55" s="42">
        <f t="shared" si="0"/>
        <v>9742</v>
      </c>
      <c r="I55" s="42">
        <f t="shared" si="0"/>
        <v>9614.6666666666661</v>
      </c>
      <c r="J55" s="42">
        <f t="shared" si="0"/>
        <v>61101.166666666664</v>
      </c>
      <c r="K55" s="42">
        <f t="shared" si="0"/>
        <v>45743</v>
      </c>
    </row>
    <row r="56" spans="3:11" ht="15.75" x14ac:dyDescent="0.25">
      <c r="C56" s="2"/>
    </row>
    <row r="57" spans="3:11" x14ac:dyDescent="0.25">
      <c r="C57" s="1" t="s">
        <v>59</v>
      </c>
    </row>
    <row r="58" spans="3:11" x14ac:dyDescent="0.25">
      <c r="D58" s="3"/>
      <c r="E58" s="3"/>
      <c r="F58" s="3"/>
      <c r="G58" s="3"/>
      <c r="H58" s="3"/>
      <c r="I58" s="3"/>
      <c r="J58" s="3"/>
      <c r="K58" s="3"/>
    </row>
    <row r="59" spans="3:11" x14ac:dyDescent="0.25">
      <c r="D59" s="3"/>
      <c r="E59" s="3"/>
      <c r="F59" s="3"/>
      <c r="G59" s="3"/>
      <c r="H59" s="3"/>
      <c r="I59" s="3"/>
      <c r="J59" s="3"/>
      <c r="K59" s="3"/>
    </row>
    <row r="60" spans="3:11" x14ac:dyDescent="0.25">
      <c r="D60" s="3"/>
      <c r="E60" s="3"/>
      <c r="F60" s="3"/>
      <c r="G60" s="3"/>
      <c r="H60" s="3"/>
      <c r="I60" s="3"/>
      <c r="J60" s="3"/>
      <c r="K60" s="3"/>
    </row>
    <row r="62" spans="3:11" ht="20.25" x14ac:dyDescent="0.35">
      <c r="C62" s="26" t="s">
        <v>25</v>
      </c>
      <c r="D62" s="4"/>
      <c r="E62" s="4"/>
      <c r="F62" s="4"/>
      <c r="G62" s="4"/>
      <c r="H62" s="4"/>
      <c r="I62" s="4"/>
      <c r="J62" s="4"/>
      <c r="K62" s="4"/>
    </row>
    <row r="63" spans="3:11" ht="17.25" x14ac:dyDescent="0.3">
      <c r="C63" s="25" t="s">
        <v>38</v>
      </c>
      <c r="D63" s="4"/>
      <c r="E63" s="4"/>
      <c r="F63" s="4"/>
      <c r="G63" s="4"/>
      <c r="H63" s="4"/>
      <c r="I63" s="4"/>
      <c r="J63" s="4"/>
      <c r="K63" s="4"/>
    </row>
    <row r="64" spans="3:11" ht="21" x14ac:dyDescent="0.35">
      <c r="C64" s="5"/>
      <c r="D64" s="4"/>
      <c r="E64" s="4"/>
      <c r="F64" s="4"/>
      <c r="G64" s="4"/>
      <c r="H64" s="4"/>
      <c r="I64" s="4"/>
      <c r="J64" s="4"/>
      <c r="K64" s="4"/>
    </row>
    <row r="65" spans="2:11" ht="17.25" x14ac:dyDescent="0.3">
      <c r="B65" s="30" t="s">
        <v>5</v>
      </c>
      <c r="C65" s="32"/>
      <c r="D65" s="31" t="s">
        <v>0</v>
      </c>
      <c r="E65" s="31" t="s">
        <v>0</v>
      </c>
      <c r="F65" s="31" t="s">
        <v>0</v>
      </c>
      <c r="G65" s="31" t="s">
        <v>0</v>
      </c>
      <c r="H65" s="31" t="s">
        <v>1</v>
      </c>
      <c r="I65" s="31" t="s">
        <v>1</v>
      </c>
      <c r="J65" s="31" t="s">
        <v>1</v>
      </c>
      <c r="K65" s="31" t="s">
        <v>1</v>
      </c>
    </row>
    <row r="66" spans="2:11" ht="17.25" x14ac:dyDescent="0.3">
      <c r="B66" s="33" t="s">
        <v>4</v>
      </c>
      <c r="C66" s="35"/>
      <c r="D66" s="34" t="s">
        <v>46</v>
      </c>
      <c r="E66" s="34" t="s">
        <v>46</v>
      </c>
      <c r="F66" s="34" t="s">
        <v>2</v>
      </c>
      <c r="G66" s="34" t="s">
        <v>2</v>
      </c>
      <c r="H66" s="34" t="s">
        <v>46</v>
      </c>
      <c r="I66" s="34" t="s">
        <v>46</v>
      </c>
      <c r="J66" s="34" t="s">
        <v>2</v>
      </c>
      <c r="K66" s="34" t="s">
        <v>2</v>
      </c>
    </row>
    <row r="67" spans="2:11" ht="17.25" x14ac:dyDescent="0.3">
      <c r="B67" s="7" t="s">
        <v>3</v>
      </c>
      <c r="C67" s="9"/>
      <c r="D67" s="28">
        <v>2019</v>
      </c>
      <c r="E67" s="28">
        <v>2020</v>
      </c>
      <c r="F67" s="28">
        <v>2019</v>
      </c>
      <c r="G67" s="28">
        <v>2020</v>
      </c>
      <c r="H67" s="28">
        <v>2019</v>
      </c>
      <c r="I67" s="28">
        <v>2020</v>
      </c>
      <c r="J67" s="28">
        <v>2019</v>
      </c>
      <c r="K67" s="28">
        <v>2020</v>
      </c>
    </row>
    <row r="68" spans="2:11" ht="17.25" x14ac:dyDescent="0.3">
      <c r="B68" s="9"/>
      <c r="C68" s="29" t="s">
        <v>26</v>
      </c>
      <c r="D68" s="6">
        <f t="shared" ref="D68:K77" si="1">D12/D$55-1</f>
        <v>-4.3186240662858477E-2</v>
      </c>
      <c r="E68" s="6">
        <f t="shared" si="1"/>
        <v>-0.10313132886742493</v>
      </c>
      <c r="F68" s="6">
        <f t="shared" si="1"/>
        <v>-5.0584457769946689E-2</v>
      </c>
      <c r="G68" s="6">
        <f t="shared" si="1"/>
        <v>-9.5135152707117698E-2</v>
      </c>
      <c r="H68" s="6">
        <f t="shared" si="1"/>
        <v>-0.12646273865735991</v>
      </c>
      <c r="I68" s="6">
        <f t="shared" si="1"/>
        <v>-5.6025516571904022E-2</v>
      </c>
      <c r="J68" s="6">
        <f t="shared" si="1"/>
        <v>-9.764407117158147E-2</v>
      </c>
      <c r="K68" s="6">
        <f t="shared" si="1"/>
        <v>6.6021030540190928E-3</v>
      </c>
    </row>
    <row r="69" spans="2:11" ht="17.25" x14ac:dyDescent="0.3">
      <c r="B69" s="9"/>
      <c r="C69" s="29" t="s">
        <v>27</v>
      </c>
      <c r="D69" s="6">
        <f t="shared" si="1"/>
        <v>-7.0303182474420467E-3</v>
      </c>
      <c r="E69" s="6">
        <f t="shared" si="1"/>
        <v>-1.2089110453341712E-2</v>
      </c>
      <c r="F69" s="6">
        <f t="shared" si="1"/>
        <v>-6.3133591015101076E-2</v>
      </c>
      <c r="G69" s="6">
        <f t="shared" si="1"/>
        <v>-7.5362059717503982E-2</v>
      </c>
      <c r="H69" s="6">
        <f t="shared" si="1"/>
        <v>4.3676863067132032E-2</v>
      </c>
      <c r="I69" s="6">
        <f t="shared" si="1"/>
        <v>6.3427402579392611E-2</v>
      </c>
      <c r="J69" s="6">
        <f t="shared" si="1"/>
        <v>4.7320427596854397E-2</v>
      </c>
      <c r="K69" s="6">
        <f t="shared" si="1"/>
        <v>-0.10874887960999502</v>
      </c>
    </row>
    <row r="70" spans="2:11" ht="17.25" x14ac:dyDescent="0.3">
      <c r="B70" s="9"/>
      <c r="C70" s="29" t="s">
        <v>28</v>
      </c>
      <c r="D70" s="6">
        <f t="shared" si="1"/>
        <v>-5.2601845458539853E-2</v>
      </c>
      <c r="E70" s="6">
        <f t="shared" si="1"/>
        <v>-1.6201900607571318E-2</v>
      </c>
      <c r="F70" s="6">
        <f t="shared" si="1"/>
        <v>-7.5072794320407255E-2</v>
      </c>
      <c r="G70" s="6">
        <f t="shared" si="1"/>
        <v>-0.15550282008354599</v>
      </c>
      <c r="H70" s="6">
        <f t="shared" si="1"/>
        <v>-0.13990966947238759</v>
      </c>
      <c r="I70" s="6">
        <f t="shared" si="1"/>
        <v>-8.5563722091249406E-2</v>
      </c>
      <c r="J70" s="6">
        <f t="shared" si="1"/>
        <v>-7.3790293757210912E-2</v>
      </c>
      <c r="K70" s="6">
        <f t="shared" si="1"/>
        <v>-0.31458365214349737</v>
      </c>
    </row>
    <row r="71" spans="2:11" ht="17.25" x14ac:dyDescent="0.3">
      <c r="B71" s="9"/>
      <c r="C71" s="29" t="s">
        <v>29</v>
      </c>
      <c r="D71" s="6">
        <f t="shared" si="1"/>
        <v>4.1177578306446527E-2</v>
      </c>
      <c r="E71" s="6">
        <f t="shared" si="1"/>
        <v>-7.4528742794827907E-2</v>
      </c>
      <c r="F71" s="6">
        <f t="shared" si="1"/>
        <v>2.4315973654861711E-2</v>
      </c>
      <c r="G71" s="6">
        <f t="shared" si="1"/>
        <v>-0.4862896802821709</v>
      </c>
      <c r="H71" s="6">
        <f t="shared" si="1"/>
        <v>7.0929993841100325E-2</v>
      </c>
      <c r="I71" s="6">
        <f t="shared" si="1"/>
        <v>7.9912633476633133E-3</v>
      </c>
      <c r="J71" s="6">
        <f t="shared" si="1"/>
        <v>4.7943597784738889E-2</v>
      </c>
      <c r="K71" s="6">
        <f t="shared" si="1"/>
        <v>-0.42925693548739696</v>
      </c>
    </row>
    <row r="72" spans="2:11" ht="17.25" x14ac:dyDescent="0.3">
      <c r="B72" s="9"/>
      <c r="C72" s="29" t="s">
        <v>30</v>
      </c>
      <c r="D72" s="6">
        <f t="shared" si="1"/>
        <v>9.4469901450003224E-2</v>
      </c>
      <c r="E72" s="6">
        <f t="shared" si="1"/>
        <v>-7.9015422963078397E-2</v>
      </c>
      <c r="F72" s="6">
        <f t="shared" si="1"/>
        <v>8.4490209191951271E-2</v>
      </c>
      <c r="G72" s="6">
        <f t="shared" si="1"/>
        <v>-0.49602587650147101</v>
      </c>
      <c r="H72" s="6">
        <f t="shared" si="1"/>
        <v>1.2266475056456505E-2</v>
      </c>
      <c r="I72" s="6">
        <f t="shared" si="1"/>
        <v>-0.13871169047288856</v>
      </c>
      <c r="J72" s="6">
        <f t="shared" si="1"/>
        <v>6.0029304045985832E-2</v>
      </c>
      <c r="K72" s="6">
        <f t="shared" si="1"/>
        <v>-0.45798264215289775</v>
      </c>
    </row>
    <row r="73" spans="2:11" ht="17.25" x14ac:dyDescent="0.3">
      <c r="B73" s="9"/>
      <c r="C73" s="29" t="s">
        <v>31</v>
      </c>
      <c r="D73" s="6">
        <f t="shared" si="1"/>
        <v>8.2888707551315166E-2</v>
      </c>
      <c r="E73" s="6">
        <f t="shared" si="1"/>
        <v>-4.3121981617074367E-2</v>
      </c>
      <c r="F73" s="6">
        <f t="shared" si="1"/>
        <v>8.860301939946913E-3</v>
      </c>
      <c r="G73" s="6">
        <f t="shared" si="1"/>
        <v>-0.52372283536238484</v>
      </c>
      <c r="H73" s="6">
        <f t="shared" si="1"/>
        <v>3.448983781564352E-2</v>
      </c>
      <c r="I73" s="6">
        <f t="shared" si="1"/>
        <v>-5.4569407849119345E-2</v>
      </c>
      <c r="J73" s="6">
        <f t="shared" si="1"/>
        <v>3.779883136425477E-2</v>
      </c>
      <c r="K73" s="6">
        <f t="shared" si="1"/>
        <v>-0.46581990687099661</v>
      </c>
    </row>
    <row r="74" spans="2:11" ht="17.25" x14ac:dyDescent="0.3">
      <c r="C74" s="38" t="s">
        <v>50</v>
      </c>
      <c r="D74" s="44">
        <f t="shared" si="1"/>
        <v>-8.5650618291381542E-2</v>
      </c>
      <c r="E74" s="6">
        <f t="shared" si="1"/>
        <v>-0.10537466895155012</v>
      </c>
      <c r="F74" s="6">
        <f t="shared" si="1"/>
        <v>-9.1967806187586154E-2</v>
      </c>
      <c r="G74" s="6">
        <f t="shared" si="1"/>
        <v>-0.50067454447930038</v>
      </c>
      <c r="H74" s="6">
        <f t="shared" si="1"/>
        <v>-4.3163621432970589E-2</v>
      </c>
      <c r="I74" s="6">
        <f t="shared" si="1"/>
        <v>-0.21578144501456109</v>
      </c>
      <c r="J74" s="6">
        <f t="shared" si="1"/>
        <v>-4.5037157497423763E-2</v>
      </c>
      <c r="K74" s="6">
        <f t="shared" si="1"/>
        <v>-0.59440963316062667</v>
      </c>
    </row>
    <row r="75" spans="2:11" ht="17.25" x14ac:dyDescent="0.3">
      <c r="C75" s="29" t="s">
        <v>51</v>
      </c>
      <c r="D75" s="6">
        <f t="shared" si="1"/>
        <v>-6.6536940556147783E-3</v>
      </c>
      <c r="E75" s="6">
        <f t="shared" si="1"/>
        <v>-0.10546814145505534</v>
      </c>
      <c r="F75" s="6">
        <f t="shared" si="1"/>
        <v>3.7790758208979591E-2</v>
      </c>
      <c r="G75" s="6">
        <f t="shared" si="1"/>
        <v>-0.49478085382454517</v>
      </c>
      <c r="H75" s="6">
        <f t="shared" si="1"/>
        <v>-0.29146992404023819</v>
      </c>
      <c r="I75" s="6">
        <f t="shared" si="1"/>
        <v>-0.11729777193112412</v>
      </c>
      <c r="J75" s="6">
        <f t="shared" si="1"/>
        <v>-0.3186783285150695</v>
      </c>
      <c r="K75" s="6">
        <f t="shared" si="1"/>
        <v>-0.40612112743981377</v>
      </c>
    </row>
    <row r="76" spans="2:11" ht="17.25" x14ac:dyDescent="0.3">
      <c r="C76" s="29" t="s">
        <v>43</v>
      </c>
      <c r="D76" s="6">
        <f t="shared" si="1"/>
        <v>0.13952357039733854</v>
      </c>
      <c r="E76" s="6">
        <f t="shared" si="1"/>
        <v>-9.2112350170630464E-2</v>
      </c>
      <c r="F76" s="6">
        <f t="shared" si="1"/>
        <v>5.9854925476376275E-2</v>
      </c>
      <c r="G76" s="6">
        <f t="shared" si="1"/>
        <v>-0.43862590146677627</v>
      </c>
      <c r="H76" s="6">
        <f t="shared" si="1"/>
        <v>9.1305686717306545E-2</v>
      </c>
      <c r="I76" s="6">
        <f t="shared" si="1"/>
        <v>-8.1782588157768399E-2</v>
      </c>
      <c r="J76" s="6">
        <f t="shared" si="1"/>
        <v>7.1321605970426249E-2</v>
      </c>
      <c r="K76" s="6">
        <f t="shared" si="1"/>
        <v>-0.38288030619221747</v>
      </c>
    </row>
    <row r="77" spans="2:11" ht="17.25" x14ac:dyDescent="0.3">
      <c r="C77" s="29" t="s">
        <v>49</v>
      </c>
      <c r="D77" s="6">
        <f t="shared" si="1"/>
        <v>5.0216558910300746E-2</v>
      </c>
      <c r="E77" s="6">
        <f t="shared" si="1"/>
        <v>-0.2376992518303882</v>
      </c>
      <c r="F77" s="6">
        <f t="shared" si="1"/>
        <v>2.5285218196009485E-3</v>
      </c>
      <c r="G77" s="6">
        <f t="shared" si="1"/>
        <v>-0.51274864259410724</v>
      </c>
      <c r="H77" s="6">
        <f t="shared" si="1"/>
        <v>6.3128721001848298E-3</v>
      </c>
      <c r="I77" s="6">
        <f t="shared" si="1"/>
        <v>-0.11948777429772617</v>
      </c>
      <c r="J77" s="6">
        <f t="shared" si="1"/>
        <v>2.6944384586219172E-2</v>
      </c>
      <c r="K77" s="6">
        <f t="shared" si="1"/>
        <v>-0.40906120805117485</v>
      </c>
    </row>
    <row r="78" spans="2:11" ht="17.25" x14ac:dyDescent="0.3">
      <c r="C78" s="29" t="s">
        <v>52</v>
      </c>
      <c r="D78" s="6">
        <f t="shared" ref="D78:K87" si="2">D22/D$55-1</f>
        <v>6.801205197413851E-2</v>
      </c>
      <c r="E78" s="6">
        <f t="shared" si="2"/>
        <v>-0.11826565853632975</v>
      </c>
      <c r="F78" s="6">
        <f t="shared" si="2"/>
        <v>5.1084553582694259E-3</v>
      </c>
      <c r="G78" s="6">
        <f t="shared" si="2"/>
        <v>-0.4494508634602612</v>
      </c>
      <c r="H78" s="6">
        <f t="shared" si="2"/>
        <v>4.0546089098747684E-2</v>
      </c>
      <c r="I78" s="6">
        <f t="shared" si="2"/>
        <v>3.9907187856208282E-2</v>
      </c>
      <c r="J78" s="6">
        <f t="shared" si="2"/>
        <v>-7.2750929469431846E-2</v>
      </c>
      <c r="K78" s="6">
        <f t="shared" si="2"/>
        <v>-0.36276552500583548</v>
      </c>
    </row>
    <row r="79" spans="2:11" ht="17.25" x14ac:dyDescent="0.3">
      <c r="C79" s="29" t="s">
        <v>53</v>
      </c>
      <c r="D79" s="6">
        <f t="shared" si="2"/>
        <v>0.1100998054108342</v>
      </c>
      <c r="E79" s="6">
        <f t="shared" si="2"/>
        <v>-9.5704947775528737E-2</v>
      </c>
      <c r="F79" s="6">
        <f t="shared" si="2"/>
        <v>7.4149720273510189E-2</v>
      </c>
      <c r="G79" s="6">
        <f t="shared" si="2"/>
        <v>-0.44735139285438341</v>
      </c>
      <c r="H79" s="6">
        <f t="shared" si="2"/>
        <v>-5.2145350030794457E-2</v>
      </c>
      <c r="I79" s="6">
        <f t="shared" si="2"/>
        <v>-3.5665980526220387E-2</v>
      </c>
      <c r="J79" s="6">
        <f t="shared" si="2"/>
        <v>-0.1129711107534771</v>
      </c>
      <c r="K79" s="6">
        <f t="shared" si="2"/>
        <v>-0.32136790946138583</v>
      </c>
    </row>
    <row r="80" spans="2:11" ht="17.25" x14ac:dyDescent="0.3">
      <c r="C80" s="29" t="s">
        <v>54</v>
      </c>
      <c r="D80" s="6">
        <f t="shared" si="2"/>
        <v>0.11094720984244555</v>
      </c>
      <c r="E80" s="6">
        <f t="shared" si="2"/>
        <v>2.3843587735375538E-2</v>
      </c>
      <c r="F80" s="6">
        <f t="shared" si="2"/>
        <v>7.6925953103164524E-2</v>
      </c>
      <c r="G80" s="6">
        <f t="shared" si="2"/>
        <v>-0.41904943094133662</v>
      </c>
      <c r="H80" s="6">
        <f t="shared" si="2"/>
        <v>2.5354136727571364E-2</v>
      </c>
      <c r="I80" s="6">
        <f t="shared" si="2"/>
        <v>-0.15737995809988237</v>
      </c>
      <c r="J80" s="6">
        <f t="shared" si="2"/>
        <v>-3.176971525366401E-2</v>
      </c>
      <c r="K80" s="6">
        <f t="shared" si="2"/>
        <v>-0.42955470473679946</v>
      </c>
    </row>
    <row r="81" spans="3:11" ht="17.25" x14ac:dyDescent="0.3">
      <c r="C81" s="29" t="s">
        <v>58</v>
      </c>
      <c r="D81" s="6">
        <f t="shared" si="2"/>
        <v>-7.7741510263009128E-2</v>
      </c>
      <c r="E81" s="6">
        <f t="shared" si="2"/>
        <v>5.6878387512293571E-2</v>
      </c>
      <c r="F81" s="6">
        <f t="shared" si="2"/>
        <v>-1.2951079412410804E-2</v>
      </c>
      <c r="G81" s="6">
        <f t="shared" si="2"/>
        <v>-0.32702241348344607</v>
      </c>
      <c r="H81" s="6">
        <f t="shared" si="2"/>
        <v>-4.7782796140422912E-2</v>
      </c>
      <c r="I81" s="6">
        <f t="shared" si="2"/>
        <v>0.1288052438543541</v>
      </c>
      <c r="J81" s="6">
        <f t="shared" si="2"/>
        <v>-5.8651362358056458E-2</v>
      </c>
      <c r="K81" s="6">
        <f t="shared" si="2"/>
        <v>-0.26727283875130636</v>
      </c>
    </row>
    <row r="82" spans="3:11" ht="17.25" x14ac:dyDescent="0.3">
      <c r="C82" s="29" t="s">
        <v>55</v>
      </c>
      <c r="D82" s="6">
        <f t="shared" si="2"/>
        <v>6.3492561672211512E-2</v>
      </c>
      <c r="E82" s="6">
        <f t="shared" si="2"/>
        <v>-7.6422663771137378E-3</v>
      </c>
      <c r="F82" s="6">
        <f t="shared" si="2"/>
        <v>4.0638627026673202E-2</v>
      </c>
      <c r="G82" s="6">
        <f t="shared" si="2"/>
        <v>-0.31477893743215291</v>
      </c>
      <c r="H82" s="6">
        <f t="shared" si="2"/>
        <v>-2.9768014781359486E-3</v>
      </c>
      <c r="I82" s="6">
        <f t="shared" si="2"/>
        <v>-2.3379835550738637E-2</v>
      </c>
      <c r="J82" s="6">
        <f t="shared" si="2"/>
        <v>-0.13626951245796193</v>
      </c>
      <c r="K82" s="6">
        <f t="shared" si="2"/>
        <v>-0.31965253778992375</v>
      </c>
    </row>
    <row r="83" spans="3:11" ht="17.25" x14ac:dyDescent="0.3">
      <c r="C83" s="29" t="s">
        <v>56</v>
      </c>
      <c r="D83" s="6">
        <f t="shared" si="2"/>
        <v>8.3359487791099252E-2</v>
      </c>
      <c r="E83" s="6">
        <f t="shared" si="2"/>
        <v>3.2841214257487872E-2</v>
      </c>
      <c r="F83" s="6">
        <f t="shared" si="2"/>
        <v>-3.5455268545648844E-3</v>
      </c>
      <c r="G83" s="6">
        <f t="shared" si="2"/>
        <v>-0.28634494397947574</v>
      </c>
      <c r="H83" s="6">
        <f t="shared" si="2"/>
        <v>-2.150482447136115E-2</v>
      </c>
      <c r="I83" s="6">
        <f t="shared" si="2"/>
        <v>-1.4914526009258577E-2</v>
      </c>
      <c r="J83" s="6">
        <f t="shared" si="2"/>
        <v>-0.11912883789728879</v>
      </c>
      <c r="K83" s="6">
        <f t="shared" si="2"/>
        <v>-0.29774221350879215</v>
      </c>
    </row>
    <row r="84" spans="3:11" ht="17.25" x14ac:dyDescent="0.3">
      <c r="C84" s="29" t="s">
        <v>66</v>
      </c>
      <c r="D84" s="6">
        <f t="shared" si="2"/>
        <v>-3.7725189881363308E-2</v>
      </c>
      <c r="E84" s="6">
        <f t="shared" si="2"/>
        <v>-0.11975082157154537</v>
      </c>
      <c r="F84" s="6">
        <f t="shared" si="2"/>
        <v>-2.0223281407842686E-2</v>
      </c>
      <c r="G84" s="6">
        <f t="shared" si="2"/>
        <v>-0.38237040139580247</v>
      </c>
      <c r="H84" s="6">
        <f t="shared" si="2"/>
        <v>-0.30219667419421059</v>
      </c>
      <c r="I84" s="6">
        <f t="shared" si="2"/>
        <v>-0.2246898295533728</v>
      </c>
      <c r="J84" s="6">
        <f t="shared" si="2"/>
        <v>-0.44281081301734082</v>
      </c>
      <c r="K84" s="6">
        <f t="shared" si="2"/>
        <v>-0.6128495256995492</v>
      </c>
    </row>
    <row r="85" spans="3:11" ht="17.25" x14ac:dyDescent="0.3">
      <c r="C85" s="29" t="s">
        <v>61</v>
      </c>
      <c r="D85" s="6">
        <f t="shared" si="2"/>
        <v>-4.4221957190383465E-2</v>
      </c>
      <c r="E85" s="6">
        <f t="shared" si="2"/>
        <v>-0.16935056813036331</v>
      </c>
      <c r="F85" s="6">
        <f t="shared" si="2"/>
        <v>-3.8039096468832856E-2</v>
      </c>
      <c r="G85" s="6">
        <f t="shared" si="2"/>
        <v>-0.33319159159207234</v>
      </c>
      <c r="H85" s="6">
        <f t="shared" si="2"/>
        <v>-0.1318004516526381</v>
      </c>
      <c r="I85" s="6">
        <f t="shared" si="2"/>
        <v>-0.29154438944963967</v>
      </c>
      <c r="J85" s="6">
        <f t="shared" si="2"/>
        <v>-0.14059566074120899</v>
      </c>
      <c r="K85" s="6">
        <f t="shared" si="2"/>
        <v>-0.36227400913801022</v>
      </c>
    </row>
    <row r="86" spans="3:11" ht="17.25" x14ac:dyDescent="0.3">
      <c r="C86" s="29" t="s">
        <v>62</v>
      </c>
      <c r="D86" s="6">
        <f t="shared" si="2"/>
        <v>-0.18413784445420878</v>
      </c>
      <c r="E86" s="6">
        <f t="shared" si="2"/>
        <v>-7.8504761007405333E-2</v>
      </c>
      <c r="F86" s="6">
        <f t="shared" si="2"/>
        <v>-1.3161400081324048E-2</v>
      </c>
      <c r="G86" s="6">
        <f t="shared" si="2"/>
        <v>-0.27098842350167029</v>
      </c>
      <c r="H86" s="6">
        <f t="shared" si="2"/>
        <v>-0.18943748716895914</v>
      </c>
      <c r="I86" s="6">
        <f t="shared" si="2"/>
        <v>-0.36217148340827399</v>
      </c>
      <c r="J86" s="6">
        <f t="shared" si="2"/>
        <v>-0.10641640776089922</v>
      </c>
      <c r="K86" s="6">
        <f t="shared" si="2"/>
        <v>-0.37131269770344966</v>
      </c>
    </row>
    <row r="87" spans="3:11" ht="17.25" x14ac:dyDescent="0.3">
      <c r="C87" s="29" t="s">
        <v>63</v>
      </c>
      <c r="D87" s="6">
        <f t="shared" si="2"/>
        <v>-0.2561672211411713</v>
      </c>
      <c r="E87" s="6">
        <f t="shared" si="2"/>
        <v>-0.20405861685262394</v>
      </c>
      <c r="F87" s="6">
        <f t="shared" si="2"/>
        <v>-0.12167284386260924</v>
      </c>
      <c r="G87" s="6">
        <f t="shared" si="2"/>
        <v>-0.36854513911663478</v>
      </c>
      <c r="H87" s="6">
        <f t="shared" si="2"/>
        <v>-0.31446314925066721</v>
      </c>
      <c r="I87" s="6">
        <f t="shared" si="2"/>
        <v>-0.30447134372686835</v>
      </c>
      <c r="J87" s="6">
        <f t="shared" si="2"/>
        <v>-0.23400807949657254</v>
      </c>
      <c r="K87" s="6">
        <f t="shared" si="2"/>
        <v>-0.32529278081405788</v>
      </c>
    </row>
    <row r="88" spans="3:11" ht="17.25" x14ac:dyDescent="0.3">
      <c r="C88" s="29" t="s">
        <v>64</v>
      </c>
      <c r="D88" s="6">
        <f t="shared" ref="D88:K94" si="3">D32/D$55-1</f>
        <v>-0.29985562739313287</v>
      </c>
      <c r="E88" s="6">
        <f t="shared" si="3"/>
        <v>-0.25913890817319896</v>
      </c>
      <c r="F88" s="6">
        <f t="shared" si="3"/>
        <v>-0.24344851116335375</v>
      </c>
      <c r="G88" s="6">
        <f t="shared" si="3"/>
        <v>-0.43100106402602678</v>
      </c>
      <c r="H88" s="6">
        <f t="shared" si="3"/>
        <v>-0.3658899609936358</v>
      </c>
      <c r="I88" s="6">
        <f t="shared" si="3"/>
        <v>-0.32484109784892079</v>
      </c>
      <c r="J88" s="6">
        <f t="shared" si="3"/>
        <v>-0.3201930132266978</v>
      </c>
      <c r="K88" s="6">
        <f t="shared" si="3"/>
        <v>-0.40863497081888212</v>
      </c>
    </row>
    <row r="89" spans="3:11" ht="17.25" x14ac:dyDescent="0.3">
      <c r="C89" s="29" t="s">
        <v>65</v>
      </c>
      <c r="D89" s="6">
        <f t="shared" si="3"/>
        <v>-0.30277446487979409</v>
      </c>
      <c r="E89" s="6">
        <f t="shared" si="3"/>
        <v>-0.30715429526695304</v>
      </c>
      <c r="F89" s="6">
        <f t="shared" si="3"/>
        <v>-0.28053505578171523</v>
      </c>
      <c r="G89" s="6">
        <f t="shared" si="3"/>
        <v>-0.40002407280196584</v>
      </c>
      <c r="H89" s="6">
        <f t="shared" si="3"/>
        <v>-0.38980702114555532</v>
      </c>
      <c r="I89" s="6">
        <f t="shared" si="3"/>
        <v>-0.28566957956680616</v>
      </c>
      <c r="J89" s="6">
        <f t="shared" si="3"/>
        <v>-0.30911302839280208</v>
      </c>
      <c r="K89" s="6">
        <f t="shared" si="3"/>
        <v>-0.31058355954988803</v>
      </c>
    </row>
    <row r="90" spans="3:11" ht="17.25" x14ac:dyDescent="0.3">
      <c r="C90" s="29" t="s">
        <v>67</v>
      </c>
      <c r="D90" s="6">
        <f t="shared" si="3"/>
        <v>-0.12190069675475479</v>
      </c>
      <c r="E90" s="6">
        <f t="shared" si="3"/>
        <v>-0.2939057962162519</v>
      </c>
      <c r="F90" s="6">
        <f t="shared" si="3"/>
        <v>-0.17205165475628514</v>
      </c>
      <c r="G90" s="6">
        <f t="shared" si="3"/>
        <v>-0.38383737420549757</v>
      </c>
      <c r="H90" s="6">
        <f t="shared" si="3"/>
        <v>-0.17532334222952162</v>
      </c>
      <c r="I90" s="6">
        <f t="shared" si="3"/>
        <v>-0.27210731846469605</v>
      </c>
      <c r="J90" s="6">
        <f t="shared" si="3"/>
        <v>-8.5524826312645352E-2</v>
      </c>
      <c r="K90" s="6">
        <f t="shared" si="3"/>
        <v>-0.28524985927484914</v>
      </c>
    </row>
    <row r="91" spans="3:11" ht="17.25" x14ac:dyDescent="0.3">
      <c r="C91" s="29" t="s">
        <v>68</v>
      </c>
      <c r="D91" s="6">
        <f t="shared" si="3"/>
        <v>-8.6498022722992896E-2</v>
      </c>
      <c r="E91" s="6">
        <f t="shared" si="3"/>
        <v>-0.16336838795356157</v>
      </c>
      <c r="F91" s="6">
        <f t="shared" si="3"/>
        <v>-0.10610911436303228</v>
      </c>
      <c r="G91" s="6">
        <f t="shared" si="3"/>
        <v>-0.31844917545565055</v>
      </c>
      <c r="H91" s="6">
        <f t="shared" si="3"/>
        <v>-9.8080476288236462E-2</v>
      </c>
      <c r="I91" s="6">
        <f t="shared" si="3"/>
        <v>-0.22880823342423084</v>
      </c>
      <c r="J91" s="6">
        <f t="shared" si="3"/>
        <v>-0.18995000095470083</v>
      </c>
      <c r="K91" s="6">
        <f t="shared" si="3"/>
        <v>-0.33977899496766539</v>
      </c>
    </row>
    <row r="92" spans="3:11" ht="17.25" x14ac:dyDescent="0.3">
      <c r="C92" s="29" t="s">
        <v>69</v>
      </c>
      <c r="D92" s="6">
        <f t="shared" si="3"/>
        <v>8.015818216056747E-2</v>
      </c>
      <c r="E92" s="6">
        <f t="shared" si="3"/>
        <v>-0.10334912406260288</v>
      </c>
      <c r="F92" s="6">
        <f t="shared" si="3"/>
        <v>6.5021803242677256E-2</v>
      </c>
      <c r="G92" s="6">
        <f t="shared" si="3"/>
        <v>-0.2187457324543769</v>
      </c>
      <c r="H92" s="6">
        <f t="shared" si="3"/>
        <v>-5.661055224799838E-2</v>
      </c>
      <c r="I92" s="6">
        <f t="shared" si="3"/>
        <v>-0.32244640088405785</v>
      </c>
      <c r="J92" s="6">
        <f t="shared" si="3"/>
        <v>0.13210604271058668</v>
      </c>
      <c r="K92" s="6">
        <f t="shared" si="3"/>
        <v>-0.34669206986130452</v>
      </c>
    </row>
    <row r="93" spans="3:11" ht="17.25" x14ac:dyDescent="0.3">
      <c r="C93" s="29" t="s">
        <v>70</v>
      </c>
      <c r="D93" s="6">
        <f t="shared" si="3"/>
        <v>0.13401544159186507</v>
      </c>
      <c r="E93" s="6">
        <f t="shared" si="3"/>
        <v>1.7993495792693714E-2</v>
      </c>
      <c r="F93" s="6">
        <f t="shared" si="3"/>
        <v>-6.9569403483845105E-2</v>
      </c>
      <c r="G93" s="6">
        <f t="shared" si="3"/>
        <v>-0.14849508547512158</v>
      </c>
      <c r="H93" s="6">
        <f t="shared" si="3"/>
        <v>7.2110449599671611E-2</v>
      </c>
      <c r="I93" s="6">
        <f t="shared" si="3"/>
        <v>4.953498452918681E-2</v>
      </c>
      <c r="J93" s="6">
        <f t="shared" si="3"/>
        <v>-0.19562092376850415</v>
      </c>
      <c r="K93" s="6">
        <f t="shared" si="3"/>
        <v>-0.10088200394759628</v>
      </c>
    </row>
    <row r="94" spans="3:11" ht="17.25" x14ac:dyDescent="0.3">
      <c r="C94" s="29" t="s">
        <v>71</v>
      </c>
      <c r="D94" s="6">
        <f t="shared" si="3"/>
        <v>0.11706735295963844</v>
      </c>
      <c r="E94" s="6">
        <f t="shared" si="3"/>
        <v>7.4957676799675133E-2</v>
      </c>
      <c r="F94" s="6">
        <f t="shared" si="3"/>
        <v>-8.7376553451829597E-2</v>
      </c>
      <c r="G94" s="6">
        <f t="shared" si="3"/>
        <v>-7.2205777829474238E-2</v>
      </c>
      <c r="H94" s="6">
        <f t="shared" si="3"/>
        <v>6.3641962636008964E-2</v>
      </c>
      <c r="I94" s="6">
        <f t="shared" si="3"/>
        <v>-0.16080438300241995</v>
      </c>
      <c r="J94" s="6">
        <f t="shared" si="3"/>
        <v>-0.17104692490868967</v>
      </c>
      <c r="K94" s="6">
        <f t="shared" si="3"/>
        <v>-0.14448200340128992</v>
      </c>
    </row>
    <row r="95" spans="3:11" ht="17.25" x14ac:dyDescent="0.3">
      <c r="C95" s="29" t="s">
        <v>87</v>
      </c>
      <c r="D95" s="6">
        <f t="shared" ref="D95:K95" si="4">D39/D$55-1</f>
        <v>0.17327851358985624</v>
      </c>
      <c r="E95" s="6">
        <f t="shared" si="4"/>
        <v>-1.5219263087379642E-2</v>
      </c>
      <c r="F95" s="6">
        <f t="shared" si="4"/>
        <v>-0.10159423067036211</v>
      </c>
      <c r="G95" s="6">
        <f t="shared" si="4"/>
        <v>-0.14834688778033545</v>
      </c>
      <c r="H95" s="6">
        <f t="shared" si="4"/>
        <v>0.15397249024840898</v>
      </c>
      <c r="I95" s="6">
        <f t="shared" si="4"/>
        <v>-8.3639530978157239E-2</v>
      </c>
      <c r="J95" s="6">
        <f t="shared" si="4"/>
        <v>-0.19130840382207648</v>
      </c>
      <c r="K95" s="6">
        <f t="shared" si="4"/>
        <v>-5.7999572677137956E-2</v>
      </c>
    </row>
    <row r="96" spans="3:11" ht="17.25" x14ac:dyDescent="0.3">
      <c r="C96" s="29" t="s">
        <v>88</v>
      </c>
      <c r="D96" s="6">
        <f t="shared" ref="D96:K96" si="5">D40/D$55-1</f>
        <v>8.5995857133889908E-2</v>
      </c>
      <c r="E96" s="6">
        <f t="shared" si="5"/>
        <v>-3.9802441437953417E-2</v>
      </c>
      <c r="F96" s="6">
        <f t="shared" si="5"/>
        <v>-0.10386569389462474</v>
      </c>
      <c r="G96" s="6">
        <f t="shared" si="5"/>
        <v>-0.1639605622621596</v>
      </c>
      <c r="H96" s="6">
        <f t="shared" si="5"/>
        <v>2.6380619995894028E-2</v>
      </c>
      <c r="I96" s="6">
        <f t="shared" si="5"/>
        <v>-0.14492300713758621</v>
      </c>
      <c r="J96" s="6">
        <f t="shared" si="5"/>
        <v>-0.19809223500915141</v>
      </c>
      <c r="K96" s="6">
        <f t="shared" si="5"/>
        <v>-0.13307495709793771</v>
      </c>
    </row>
    <row r="97" spans="3:11" ht="17.25" x14ac:dyDescent="0.3">
      <c r="C97" s="29" t="s">
        <v>89</v>
      </c>
      <c r="D97" s="6">
        <f t="shared" ref="D97:K97" si="6">D41/D$55-1</f>
        <v>4.0800954114619259E-2</v>
      </c>
      <c r="E97" s="6">
        <f t="shared" si="6"/>
        <v>-9.0759995939924343E-2</v>
      </c>
      <c r="F97" s="6">
        <f t="shared" si="6"/>
        <v>-0.1225702120499722</v>
      </c>
      <c r="G97" s="6">
        <f t="shared" si="6"/>
        <v>-0.15595137598257391</v>
      </c>
      <c r="H97" s="6">
        <f t="shared" si="6"/>
        <v>3.084582221309784E-2</v>
      </c>
      <c r="I97" s="6">
        <f t="shared" si="6"/>
        <v>2.2656342634078674E-2</v>
      </c>
      <c r="J97" s="6">
        <f t="shared" si="6"/>
        <v>-0.17486845586690924</v>
      </c>
      <c r="K97" s="6">
        <f t="shared" si="6"/>
        <v>-4.1851386233378141E-2</v>
      </c>
    </row>
    <row r="98" spans="3:11" ht="17.25" x14ac:dyDescent="0.3">
      <c r="C98" s="29" t="s">
        <v>90</v>
      </c>
      <c r="D98" s="6">
        <f t="shared" ref="D98:K98" si="7">D42/D$55-1</f>
        <v>0.18740192078337836</v>
      </c>
      <c r="E98" s="6">
        <f t="shared" si="7"/>
        <v>-1.8033144666780854E-2</v>
      </c>
      <c r="F98" s="6">
        <f t="shared" si="7"/>
        <v>-9.3559981117877777E-2</v>
      </c>
      <c r="G98" s="6">
        <f t="shared" si="7"/>
        <v>-0.14092810615888784</v>
      </c>
      <c r="H98" s="6">
        <f t="shared" si="7"/>
        <v>-1.8630671320057468E-2</v>
      </c>
      <c r="I98" s="6">
        <f t="shared" si="7"/>
        <v>3.2074887403149122E-2</v>
      </c>
      <c r="J98" s="6">
        <f t="shared" si="7"/>
        <v>-0.17156246334630809</v>
      </c>
      <c r="K98" s="6">
        <f t="shared" si="7"/>
        <v>2.6996958600073784E-2</v>
      </c>
    </row>
    <row r="99" spans="3:11" ht="17.25" x14ac:dyDescent="0.3">
      <c r="C99" s="29" t="s">
        <v>91</v>
      </c>
      <c r="D99" s="6">
        <f t="shared" ref="D99:K99" si="8">D43/D$55-1</f>
        <v>0.12064528278199749</v>
      </c>
      <c r="E99" s="6">
        <f t="shared" si="8"/>
        <v>-1.7128079482254366E-2</v>
      </c>
      <c r="F99" s="6">
        <f t="shared" si="8"/>
        <v>-0.14839759019251353</v>
      </c>
      <c r="G99" s="6">
        <f t="shared" si="8"/>
        <v>-0.14197084468623367</v>
      </c>
      <c r="H99" s="6">
        <f t="shared" si="8"/>
        <v>7.257236707041681E-2</v>
      </c>
      <c r="I99" s="6">
        <f t="shared" si="8"/>
        <v>-2.0471046961974215E-2</v>
      </c>
      <c r="J99" s="6">
        <f t="shared" si="8"/>
        <v>-0.16602247092936029</v>
      </c>
      <c r="K99" s="6">
        <f t="shared" si="8"/>
        <v>-5.1002063808240572E-2</v>
      </c>
    </row>
    <row r="100" spans="3:11" ht="17.25" x14ac:dyDescent="0.3">
      <c r="C100" s="29" t="s">
        <v>92</v>
      </c>
      <c r="D100" s="6">
        <f t="shared" ref="D100:K100" si="9">D44/D$55-1</f>
        <v>0.22054484966417687</v>
      </c>
      <c r="E100" s="6">
        <f t="shared" si="9"/>
        <v>0.11031053673859148</v>
      </c>
      <c r="F100" s="6">
        <f t="shared" si="9"/>
        <v>-0.14737402960380264</v>
      </c>
      <c r="G100" s="6">
        <f t="shared" si="9"/>
        <v>-0.14507897832073235</v>
      </c>
      <c r="H100" s="6">
        <f t="shared" si="9"/>
        <v>0.24019708478751789</v>
      </c>
      <c r="I100" s="6">
        <f t="shared" si="9"/>
        <v>0.14273449521481885</v>
      </c>
      <c r="J100" s="6">
        <f t="shared" si="9"/>
        <v>-0.1234291762023092</v>
      </c>
      <c r="K100" s="6">
        <f t="shared" si="9"/>
        <v>-4.2225773355221374E-2</v>
      </c>
    </row>
    <row r="101" spans="3:11" ht="17.25" x14ac:dyDescent="0.3">
      <c r="C101" s="29" t="s">
        <v>93</v>
      </c>
      <c r="D101" s="6">
        <f t="shared" ref="D101:K101" si="10">D45/D$55-1</f>
        <v>9.6164710313225932E-2</v>
      </c>
      <c r="E101" s="6">
        <f t="shared" si="10"/>
        <v>6.9290637387400933E-2</v>
      </c>
      <c r="F101" s="6">
        <f t="shared" si="10"/>
        <v>-0.11951355166176703</v>
      </c>
      <c r="G101" s="6">
        <f t="shared" si="10"/>
        <v>-0.15914369196695954</v>
      </c>
      <c r="H101" s="6">
        <f t="shared" si="10"/>
        <v>8.7199753644015665E-2</v>
      </c>
      <c r="I101" s="6">
        <f t="shared" si="10"/>
        <v>1.733753381231784E-2</v>
      </c>
      <c r="J101" s="6">
        <f t="shared" si="10"/>
        <v>-0.13605577634906041</v>
      </c>
      <c r="K101" s="6">
        <f t="shared" si="10"/>
        <v>-4.7054253482462616E-2</v>
      </c>
    </row>
    <row r="102" spans="3:11" ht="17.25" x14ac:dyDescent="0.3">
      <c r="C102" s="29" t="s">
        <v>94</v>
      </c>
      <c r="D102" s="6">
        <f t="shared" ref="D102:K102" si="11">D46/D$55-1</f>
        <v>0.12064528278199749</v>
      </c>
      <c r="E102" s="6">
        <f t="shared" si="11"/>
        <v>2.5594518498441188E-2</v>
      </c>
      <c r="F102" s="6">
        <f t="shared" si="11"/>
        <v>-0.12353768712697299</v>
      </c>
      <c r="G102" s="6">
        <f t="shared" si="11"/>
        <v>-0.18106683971135462</v>
      </c>
      <c r="H102" s="6">
        <f t="shared" si="11"/>
        <v>-2.3609115171422723E-2</v>
      </c>
      <c r="I102" s="6">
        <f t="shared" si="11"/>
        <v>-4.5206492322446001E-3</v>
      </c>
      <c r="J102" s="6">
        <f t="shared" si="11"/>
        <v>-0.17979471204859698</v>
      </c>
      <c r="K102" s="6">
        <f t="shared" si="11"/>
        <v>-2.1922558825819283E-2</v>
      </c>
    </row>
    <row r="103" spans="3:11" ht="17.25" x14ac:dyDescent="0.3">
      <c r="C103" s="29" t="s">
        <v>95</v>
      </c>
      <c r="D103" s="6">
        <f t="shared" ref="D103:K103" si="12">D47/D$55-1</f>
        <v>2.6300922729270093E-2</v>
      </c>
      <c r="E103" s="6">
        <f t="shared" si="12"/>
        <v>3.6429798385491097E-3</v>
      </c>
      <c r="F103" s="6">
        <f t="shared" si="12"/>
        <v>-0.12911819554213666</v>
      </c>
      <c r="G103" s="6">
        <f t="shared" si="12"/>
        <v>-0.13970573410126641</v>
      </c>
      <c r="H103" s="6">
        <f t="shared" si="12"/>
        <v>-9.0433175939232169E-2</v>
      </c>
      <c r="I103" s="6">
        <f t="shared" si="12"/>
        <v>-1.1536326186793233E-2</v>
      </c>
      <c r="J103" s="6">
        <f t="shared" si="12"/>
        <v>-0.24648738294686134</v>
      </c>
      <c r="K103" s="6">
        <f t="shared" si="12"/>
        <v>-0.25051175162617123</v>
      </c>
    </row>
    <row r="104" spans="3:11" ht="17.25" x14ac:dyDescent="0.3">
      <c r="C104" s="29" t="s">
        <v>96</v>
      </c>
      <c r="D104" s="6">
        <f t="shared" ref="D104:K104" si="13">D48/D$55-1</f>
        <v>4.8333437951164404E-2</v>
      </c>
      <c r="E104" s="6">
        <f t="shared" si="13"/>
        <v>3.4621954989910719E-2</v>
      </c>
      <c r="F104" s="6">
        <f t="shared" si="13"/>
        <v>-0.154510910968924</v>
      </c>
      <c r="G104" s="6">
        <f t="shared" si="13"/>
        <v>-0.25759345852754412</v>
      </c>
      <c r="H104" s="6">
        <f t="shared" si="13"/>
        <v>-7.6575651816875423E-2</v>
      </c>
      <c r="I104" s="6">
        <f t="shared" si="13"/>
        <v>0.11265821712428514</v>
      </c>
      <c r="J104" s="6">
        <f t="shared" si="13"/>
        <v>-0.26318919169573951</v>
      </c>
      <c r="K104" s="6">
        <f t="shared" si="13"/>
        <v>-0.14659164775129552</v>
      </c>
    </row>
    <row r="105" spans="3:11" ht="17.25" hidden="1" x14ac:dyDescent="0.3">
      <c r="C105" s="29" t="s">
        <v>97</v>
      </c>
      <c r="D105" s="6">
        <f t="shared" ref="D105:K105" si="14">D49/D$55-1</f>
        <v>-1</v>
      </c>
      <c r="E105" s="6">
        <f t="shared" si="14"/>
        <v>-1</v>
      </c>
      <c r="F105" s="6">
        <f t="shared" si="14"/>
        <v>-1</v>
      </c>
      <c r="G105" s="6">
        <f t="shared" si="14"/>
        <v>-1</v>
      </c>
      <c r="H105" s="6">
        <f t="shared" si="14"/>
        <v>-1</v>
      </c>
      <c r="I105" s="6">
        <f t="shared" si="14"/>
        <v>-1</v>
      </c>
      <c r="J105" s="6">
        <f t="shared" si="14"/>
        <v>-1</v>
      </c>
      <c r="K105" s="6">
        <f t="shared" si="14"/>
        <v>-1</v>
      </c>
    </row>
    <row r="106" spans="3:11" ht="17.25" hidden="1" x14ac:dyDescent="0.3">
      <c r="C106" s="29" t="s">
        <v>98</v>
      </c>
      <c r="D106" s="6">
        <f t="shared" ref="D106:K106" si="15">D50/D$55-1</f>
        <v>-1</v>
      </c>
      <c r="E106" s="6">
        <f t="shared" si="15"/>
        <v>-1</v>
      </c>
      <c r="F106" s="6">
        <f t="shared" si="15"/>
        <v>-1</v>
      </c>
      <c r="G106" s="6">
        <f t="shared" si="15"/>
        <v>-1</v>
      </c>
      <c r="H106" s="6">
        <f t="shared" si="15"/>
        <v>-1</v>
      </c>
      <c r="I106" s="6">
        <f t="shared" si="15"/>
        <v>-1</v>
      </c>
      <c r="J106" s="6">
        <f t="shared" si="15"/>
        <v>-1</v>
      </c>
      <c r="K106" s="6">
        <f t="shared" si="15"/>
        <v>-1</v>
      </c>
    </row>
    <row r="107" spans="3:11" ht="17.25" hidden="1" x14ac:dyDescent="0.3">
      <c r="C107" s="29" t="s">
        <v>99</v>
      </c>
      <c r="D107" s="6">
        <f t="shared" ref="D107:K107" si="16">D51/D$55-1</f>
        <v>-1</v>
      </c>
      <c r="E107" s="6">
        <f t="shared" si="16"/>
        <v>-1</v>
      </c>
      <c r="F107" s="6">
        <f t="shared" si="16"/>
        <v>-1</v>
      </c>
      <c r="G107" s="6">
        <f t="shared" si="16"/>
        <v>-1</v>
      </c>
      <c r="H107" s="6">
        <f t="shared" si="16"/>
        <v>-1</v>
      </c>
      <c r="I107" s="6">
        <f t="shared" si="16"/>
        <v>-1</v>
      </c>
      <c r="J107" s="6">
        <f t="shared" si="16"/>
        <v>-1</v>
      </c>
      <c r="K107" s="6">
        <f t="shared" si="16"/>
        <v>-1</v>
      </c>
    </row>
    <row r="108" spans="3:11" ht="17.25" hidden="1" x14ac:dyDescent="0.3">
      <c r="C108" s="29" t="s">
        <v>100</v>
      </c>
      <c r="D108" s="6">
        <f t="shared" ref="D108:K108" si="17">D52/D$55-1</f>
        <v>-1</v>
      </c>
      <c r="E108" s="6">
        <f t="shared" si="17"/>
        <v>-1</v>
      </c>
      <c r="F108" s="6">
        <f t="shared" si="17"/>
        <v>-1</v>
      </c>
      <c r="G108" s="6">
        <f t="shared" si="17"/>
        <v>-1</v>
      </c>
      <c r="H108" s="6">
        <f t="shared" si="17"/>
        <v>-1</v>
      </c>
      <c r="I108" s="6">
        <f t="shared" si="17"/>
        <v>-1</v>
      </c>
      <c r="J108" s="6">
        <f t="shared" si="17"/>
        <v>-1</v>
      </c>
      <c r="K108" s="6">
        <f t="shared" si="17"/>
        <v>-1</v>
      </c>
    </row>
    <row r="109" spans="3:11" ht="17.25" hidden="1" x14ac:dyDescent="0.3">
      <c r="C109" s="29" t="s">
        <v>101</v>
      </c>
      <c r="D109" s="6">
        <f t="shared" ref="D109:K109" si="18">D53/D$55-1</f>
        <v>-1</v>
      </c>
      <c r="E109" s="6">
        <f t="shared" si="18"/>
        <v>-1</v>
      </c>
      <c r="F109" s="6">
        <f t="shared" si="18"/>
        <v>-1</v>
      </c>
      <c r="G109" s="6">
        <f t="shared" si="18"/>
        <v>-1</v>
      </c>
      <c r="H109" s="6">
        <f t="shared" si="18"/>
        <v>-1</v>
      </c>
      <c r="I109" s="6">
        <f t="shared" si="18"/>
        <v>-1</v>
      </c>
      <c r="J109" s="6">
        <f t="shared" si="18"/>
        <v>-1</v>
      </c>
      <c r="K109" s="6">
        <f t="shared" si="18"/>
        <v>-1</v>
      </c>
    </row>
    <row r="110" spans="3:11" ht="17.25" hidden="1" x14ac:dyDescent="0.3">
      <c r="C110" s="29" t="s">
        <v>102</v>
      </c>
      <c r="D110" s="6">
        <f t="shared" ref="D110:K110" si="19">D54/D$55-1</f>
        <v>-1</v>
      </c>
      <c r="E110" s="6">
        <f t="shared" si="19"/>
        <v>-1</v>
      </c>
      <c r="F110" s="6">
        <f t="shared" si="19"/>
        <v>-1</v>
      </c>
      <c r="G110" s="6">
        <f t="shared" si="19"/>
        <v>-1</v>
      </c>
      <c r="H110" s="6">
        <f t="shared" si="19"/>
        <v>-1</v>
      </c>
      <c r="I110" s="6">
        <f t="shared" si="19"/>
        <v>-1</v>
      </c>
      <c r="J110" s="6">
        <f t="shared" si="19"/>
        <v>-1</v>
      </c>
      <c r="K110" s="6">
        <f t="shared" si="19"/>
        <v>-1</v>
      </c>
    </row>
    <row r="111" spans="3:11" ht="17.25" hidden="1" x14ac:dyDescent="0.3">
      <c r="C111" s="29" t="s">
        <v>111</v>
      </c>
      <c r="D111" s="6">
        <f t="shared" ref="D111:K111" si="20">D55/D$55-1</f>
        <v>0</v>
      </c>
      <c r="E111" s="6">
        <f t="shared" si="20"/>
        <v>0</v>
      </c>
      <c r="F111" s="6">
        <f t="shared" si="20"/>
        <v>0</v>
      </c>
      <c r="G111" s="6">
        <f t="shared" si="20"/>
        <v>0</v>
      </c>
      <c r="H111" s="6">
        <f t="shared" si="20"/>
        <v>0</v>
      </c>
      <c r="I111" s="6">
        <f t="shared" si="20"/>
        <v>0</v>
      </c>
      <c r="J111" s="6">
        <f t="shared" si="20"/>
        <v>0</v>
      </c>
      <c r="K111" s="6">
        <f t="shared" si="20"/>
        <v>0</v>
      </c>
    </row>
  </sheetData>
  <sortState ref="AC12:AG19">
    <sortCondition descending="1" ref="AG13"/>
  </sortState>
  <conditionalFormatting sqref="D68:K111">
    <cfRule type="colorScale" priority="1">
      <colorScale>
        <cfvo type="min"/>
        <cfvo type="num" val="0"/>
        <cfvo type="max"/>
        <color rgb="FFF8696B"/>
        <color theme="0"/>
        <color theme="4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C1:AT74"/>
  <sheetViews>
    <sheetView tabSelected="1" topLeftCell="J4" zoomScale="70" zoomScaleNormal="70" workbookViewId="0">
      <selection activeCell="AQ52" sqref="AQ52"/>
    </sheetView>
  </sheetViews>
  <sheetFormatPr defaultColWidth="8.85546875" defaultRowHeight="15" x14ac:dyDescent="0.25"/>
  <cols>
    <col min="1" max="1" width="8.85546875" style="1"/>
    <col min="2" max="2" width="10" style="1" customWidth="1"/>
    <col min="3" max="3" width="16.42578125" style="1" customWidth="1"/>
    <col min="4" max="5" width="13.28515625" style="1" bestFit="1" customWidth="1"/>
    <col min="6" max="6" width="13.28515625" style="1" customWidth="1"/>
    <col min="7" max="7" width="13.42578125" style="1" customWidth="1"/>
    <col min="8" max="9" width="13.28515625" style="1" bestFit="1" customWidth="1"/>
    <col min="10" max="10" width="13.7109375" style="1" customWidth="1"/>
    <col min="11" max="11" width="13.42578125" style="1" bestFit="1" customWidth="1"/>
    <col min="12" max="12" width="4.5703125" style="1" customWidth="1"/>
    <col min="13" max="17" width="8.85546875" style="1"/>
    <col min="18" max="32" width="8.85546875" style="1" customWidth="1"/>
    <col min="33" max="33" width="8.85546875" style="1"/>
    <col min="34" max="46" width="9.85546875" style="1" customWidth="1"/>
    <col min="47" max="16384" width="8.85546875" style="1"/>
  </cols>
  <sheetData>
    <row r="1" spans="3:46" x14ac:dyDescent="0.25">
      <c r="D1" s="3"/>
      <c r="E1" s="3"/>
      <c r="F1" s="3"/>
      <c r="G1" s="3"/>
      <c r="H1" s="3"/>
      <c r="I1" s="3"/>
      <c r="J1" s="3"/>
      <c r="K1" s="3"/>
    </row>
    <row r="3" spans="3:46" x14ac:dyDescent="0.25">
      <c r="H3" s="4"/>
      <c r="I3" s="4"/>
      <c r="J3" s="4"/>
      <c r="K3" s="4"/>
    </row>
    <row r="4" spans="3:46" x14ac:dyDescent="0.25">
      <c r="H4" s="4"/>
      <c r="I4" s="4"/>
      <c r="J4" s="4"/>
      <c r="K4" s="4"/>
    </row>
    <row r="5" spans="3:46" x14ac:dyDescent="0.25">
      <c r="H5" s="4"/>
      <c r="I5" s="4"/>
      <c r="J5" s="4"/>
      <c r="K5" s="4"/>
    </row>
    <row r="6" spans="3:46" x14ac:dyDescent="0.25">
      <c r="H6" s="4"/>
      <c r="I6" s="4"/>
      <c r="J6" s="4"/>
      <c r="K6" s="4"/>
    </row>
    <row r="7" spans="3:46" ht="20.25" x14ac:dyDescent="0.35">
      <c r="C7" s="26" t="s">
        <v>72</v>
      </c>
      <c r="H7" s="4"/>
      <c r="I7" s="4"/>
      <c r="J7" s="4"/>
      <c r="K7" s="4"/>
    </row>
    <row r="8" spans="3:46" ht="17.25" x14ac:dyDescent="0.3">
      <c r="C8" s="25" t="s">
        <v>44</v>
      </c>
      <c r="H8" s="4"/>
      <c r="I8" s="4"/>
      <c r="J8" s="4"/>
      <c r="K8" s="4"/>
      <c r="L8" s="4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</row>
    <row r="9" spans="3:46" x14ac:dyDescent="0.25">
      <c r="H9" s="4"/>
      <c r="I9" s="4"/>
      <c r="J9" s="4"/>
      <c r="K9" s="4"/>
      <c r="L9" s="4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</row>
    <row r="10" spans="3:46" ht="17.25" x14ac:dyDescent="0.3">
      <c r="H10" s="4"/>
      <c r="I10" s="4"/>
      <c r="J10" s="4"/>
      <c r="K10" s="4"/>
      <c r="L10" s="4"/>
      <c r="M10" s="49" t="s">
        <v>85</v>
      </c>
      <c r="N10" s="45"/>
      <c r="O10" s="45"/>
      <c r="P10" s="45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3:46" ht="17.25" x14ac:dyDescent="0.3">
      <c r="C11" s="33" t="s">
        <v>4</v>
      </c>
      <c r="D11" s="47" t="s">
        <v>2</v>
      </c>
      <c r="E11" s="47" t="s">
        <v>2</v>
      </c>
      <c r="F11" s="47" t="s">
        <v>2</v>
      </c>
      <c r="G11" s="47" t="s">
        <v>2</v>
      </c>
      <c r="H11" s="47" t="s">
        <v>46</v>
      </c>
      <c r="I11" s="47" t="s">
        <v>46</v>
      </c>
      <c r="J11" s="47" t="s">
        <v>46</v>
      </c>
      <c r="K11" s="47" t="s">
        <v>46</v>
      </c>
      <c r="L11" s="47"/>
      <c r="M11" s="50" t="s">
        <v>2</v>
      </c>
      <c r="N11" s="50"/>
      <c r="O11" s="50" t="s">
        <v>46</v>
      </c>
      <c r="P11" s="50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3:46" ht="17.25" x14ac:dyDescent="0.3">
      <c r="C12" s="30" t="s">
        <v>5</v>
      </c>
      <c r="D12" s="48" t="s">
        <v>0</v>
      </c>
      <c r="E12" s="48" t="s">
        <v>0</v>
      </c>
      <c r="F12" s="48" t="s">
        <v>1</v>
      </c>
      <c r="G12" s="48" t="s">
        <v>1</v>
      </c>
      <c r="H12" s="48" t="s">
        <v>0</v>
      </c>
      <c r="I12" s="48" t="s">
        <v>0</v>
      </c>
      <c r="J12" s="48" t="s">
        <v>1</v>
      </c>
      <c r="K12" s="48" t="s">
        <v>1</v>
      </c>
      <c r="L12" s="48"/>
      <c r="M12" s="45" t="s">
        <v>0</v>
      </c>
      <c r="N12" s="45" t="s">
        <v>1</v>
      </c>
      <c r="O12" s="45" t="s">
        <v>0</v>
      </c>
      <c r="P12" s="45" t="s">
        <v>1</v>
      </c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</row>
    <row r="13" spans="3:46" ht="17.25" x14ac:dyDescent="0.3">
      <c r="C13" s="7" t="s">
        <v>3</v>
      </c>
      <c r="D13" s="27">
        <v>2019</v>
      </c>
      <c r="E13" s="27">
        <v>2020</v>
      </c>
      <c r="F13" s="27">
        <v>2019</v>
      </c>
      <c r="G13" s="27">
        <v>2020</v>
      </c>
      <c r="H13" s="27">
        <v>2019</v>
      </c>
      <c r="I13" s="27">
        <v>2020</v>
      </c>
      <c r="J13" s="27">
        <v>2019</v>
      </c>
      <c r="K13" s="27">
        <v>2020</v>
      </c>
      <c r="L13" s="27"/>
      <c r="M13" s="66" t="s">
        <v>86</v>
      </c>
      <c r="N13" s="66" t="s">
        <v>86</v>
      </c>
      <c r="O13" s="66" t="s">
        <v>86</v>
      </c>
      <c r="P13" s="66" t="s">
        <v>86</v>
      </c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4" spans="3:46" ht="17.25" x14ac:dyDescent="0.3">
      <c r="C14" s="29" t="s">
        <v>32</v>
      </c>
      <c r="D14" s="3">
        <v>70181</v>
      </c>
      <c r="E14" s="3">
        <v>60193</v>
      </c>
      <c r="F14" s="3">
        <v>60645.5</v>
      </c>
      <c r="G14" s="3">
        <v>43337</v>
      </c>
      <c r="H14" s="39">
        <v>10155</v>
      </c>
      <c r="I14" s="3">
        <v>10399</v>
      </c>
      <c r="J14" s="3">
        <v>8823.5</v>
      </c>
      <c r="K14" s="3">
        <v>10104</v>
      </c>
      <c r="L14" s="3"/>
      <c r="M14" s="6">
        <f t="shared" ref="M14:M42" si="0">E14/D14-1</f>
        <v>-0.14231772132058529</v>
      </c>
      <c r="N14" s="6">
        <f t="shared" ref="N14:N42" si="1">G14/F14-1</f>
        <v>-0.28540452300665342</v>
      </c>
      <c r="O14" s="6">
        <f t="shared" ref="O14:O42" si="2">I14/H14-1</f>
        <v>2.402757262432309E-2</v>
      </c>
      <c r="P14" s="6">
        <f t="shared" ref="P14:P42" si="3">K14/J14-1</f>
        <v>0.14512381707939026</v>
      </c>
      <c r="Q14" s="38" t="s">
        <v>32</v>
      </c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3:46" ht="17.25" x14ac:dyDescent="0.3">
      <c r="C15" s="29" t="s">
        <v>33</v>
      </c>
      <c r="D15" s="3">
        <v>73873</v>
      </c>
      <c r="E15" s="3">
        <v>62608</v>
      </c>
      <c r="F15" s="3">
        <v>64474.5</v>
      </c>
      <c r="G15" s="3">
        <v>47346.5</v>
      </c>
      <c r="H15" s="39">
        <v>10598</v>
      </c>
      <c r="I15" s="3">
        <v>10587</v>
      </c>
      <c r="J15" s="3">
        <v>11394</v>
      </c>
      <c r="K15" s="3">
        <v>9620</v>
      </c>
      <c r="L15" s="3"/>
      <c r="M15" s="6">
        <f t="shared" si="0"/>
        <v>-0.15249143800847398</v>
      </c>
      <c r="N15" s="6">
        <f t="shared" si="1"/>
        <v>-0.26565541415598415</v>
      </c>
      <c r="O15" s="6">
        <f t="shared" si="2"/>
        <v>-1.037931685223592E-3</v>
      </c>
      <c r="P15" s="6">
        <f t="shared" si="3"/>
        <v>-0.15569598034053012</v>
      </c>
      <c r="Q15" s="38" t="s">
        <v>33</v>
      </c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pans="3:46" ht="17.25" x14ac:dyDescent="0.3">
      <c r="C16" s="29" t="s">
        <v>34</v>
      </c>
      <c r="D16" s="3">
        <v>69905</v>
      </c>
      <c r="E16" s="3">
        <v>61768</v>
      </c>
      <c r="F16" s="3">
        <v>58183.5</v>
      </c>
      <c r="G16" s="3">
        <v>46545.5</v>
      </c>
      <c r="H16" s="39">
        <v>11109</v>
      </c>
      <c r="I16" s="3">
        <v>11109</v>
      </c>
      <c r="J16" s="3">
        <v>9008.5</v>
      </c>
      <c r="K16" s="3">
        <v>9120</v>
      </c>
      <c r="L16" s="3"/>
      <c r="M16" s="6">
        <f t="shared" si="0"/>
        <v>-0.11640082969744658</v>
      </c>
      <c r="N16" s="6">
        <f t="shared" si="1"/>
        <v>-0.20002234310414468</v>
      </c>
      <c r="O16" s="6">
        <f t="shared" si="2"/>
        <v>0</v>
      </c>
      <c r="P16" s="6">
        <f t="shared" si="3"/>
        <v>1.2377199311761178E-2</v>
      </c>
      <c r="Q16" s="38" t="s">
        <v>34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</row>
    <row r="17" spans="3:46" ht="17.25" x14ac:dyDescent="0.3">
      <c r="C17" s="29" t="s">
        <v>26</v>
      </c>
      <c r="D17" s="3">
        <v>67712</v>
      </c>
      <c r="E17" s="3">
        <v>55670</v>
      </c>
      <c r="F17" s="3">
        <v>55135</v>
      </c>
      <c r="G17" s="3">
        <v>46045</v>
      </c>
      <c r="H17" s="39">
        <v>10162</v>
      </c>
      <c r="I17" s="3">
        <v>9595</v>
      </c>
      <c r="J17" s="3">
        <v>8510</v>
      </c>
      <c r="K17" s="3">
        <v>9076</v>
      </c>
      <c r="L17" s="3"/>
      <c r="M17" s="6">
        <f t="shared" si="0"/>
        <v>-0.17784144612476371</v>
      </c>
      <c r="N17" s="6">
        <f t="shared" si="1"/>
        <v>-0.16486805114718417</v>
      </c>
      <c r="O17" s="6">
        <f t="shared" si="2"/>
        <v>-5.5796103129305274E-2</v>
      </c>
      <c r="P17" s="6">
        <f t="shared" si="3"/>
        <v>6.650998824911869E-2</v>
      </c>
      <c r="Q17" s="38" t="s">
        <v>26</v>
      </c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</row>
    <row r="18" spans="3:46" ht="17.25" x14ac:dyDescent="0.3">
      <c r="C18" s="29" t="s">
        <v>27</v>
      </c>
      <c r="D18" s="3">
        <v>66817</v>
      </c>
      <c r="E18" s="3">
        <v>56886.5</v>
      </c>
      <c r="F18" s="3">
        <v>63992.5</v>
      </c>
      <c r="G18" s="3">
        <v>40768.5</v>
      </c>
      <c r="H18" s="39">
        <v>10546</v>
      </c>
      <c r="I18" s="3">
        <v>10569</v>
      </c>
      <c r="J18" s="3">
        <v>10167.5</v>
      </c>
      <c r="K18" s="3">
        <v>10224.5</v>
      </c>
      <c r="L18" s="3"/>
      <c r="M18" s="6">
        <f t="shared" si="0"/>
        <v>-0.14862235658589884</v>
      </c>
      <c r="N18" s="6">
        <f t="shared" si="1"/>
        <v>-0.36291752939797628</v>
      </c>
      <c r="O18" s="6">
        <f t="shared" si="2"/>
        <v>2.1809216764649975E-3</v>
      </c>
      <c r="P18" s="6">
        <f t="shared" si="3"/>
        <v>5.6060978608309942E-3</v>
      </c>
      <c r="Q18" s="38" t="s">
        <v>27</v>
      </c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3:46" ht="17.25" x14ac:dyDescent="0.3">
      <c r="C19" s="29" t="s">
        <v>28</v>
      </c>
      <c r="D19" s="3">
        <v>65965.5</v>
      </c>
      <c r="E19" s="3">
        <v>51956</v>
      </c>
      <c r="F19" s="3">
        <v>56592.493629425029</v>
      </c>
      <c r="G19" s="3">
        <v>31353</v>
      </c>
      <c r="H19" s="39">
        <v>10062</v>
      </c>
      <c r="I19" s="3">
        <v>10525</v>
      </c>
      <c r="J19" s="3">
        <v>8379</v>
      </c>
      <c r="K19" s="3">
        <v>8792</v>
      </c>
      <c r="L19" s="3"/>
      <c r="M19" s="6">
        <f t="shared" si="0"/>
        <v>-0.21237616632936918</v>
      </c>
      <c r="N19" s="6">
        <f t="shared" si="1"/>
        <v>-0.44598659664471585</v>
      </c>
      <c r="O19" s="6">
        <f t="shared" si="2"/>
        <v>4.601470880540659E-2</v>
      </c>
      <c r="P19" s="6">
        <f t="shared" si="3"/>
        <v>4.9289891395154495E-2</v>
      </c>
      <c r="Q19" s="38" t="s">
        <v>28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</row>
    <row r="20" spans="3:46" ht="17.25" x14ac:dyDescent="0.3">
      <c r="C20" s="29" t="s">
        <v>29</v>
      </c>
      <c r="D20" s="3">
        <v>73053.873802406859</v>
      </c>
      <c r="E20" s="3">
        <v>31605</v>
      </c>
      <c r="F20" s="3">
        <v>64030.57642551163</v>
      </c>
      <c r="G20" s="3">
        <v>26107.5</v>
      </c>
      <c r="H20" s="39">
        <v>11058</v>
      </c>
      <c r="I20" s="3">
        <v>9901</v>
      </c>
      <c r="J20" s="3">
        <v>10433</v>
      </c>
      <c r="K20" s="3">
        <v>9691.5</v>
      </c>
      <c r="L20" s="3"/>
      <c r="M20" s="6">
        <f t="shared" si="0"/>
        <v>-0.56737407128492712</v>
      </c>
      <c r="N20" s="6">
        <f t="shared" si="1"/>
        <v>-0.59226511055430664</v>
      </c>
      <c r="O20" s="6">
        <f t="shared" si="2"/>
        <v>-0.10463013203110871</v>
      </c>
      <c r="P20" s="6">
        <f t="shared" si="3"/>
        <v>-7.1072558228697402E-2</v>
      </c>
      <c r="Q20" s="38" t="s">
        <v>29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</row>
    <row r="21" spans="3:46" ht="17.25" x14ac:dyDescent="0.3">
      <c r="C21" s="38" t="s">
        <v>30</v>
      </c>
      <c r="D21" s="39">
        <v>77345.480222833576</v>
      </c>
      <c r="E21" s="3">
        <v>31006</v>
      </c>
      <c r="F21" s="3">
        <v>64769.027178064447</v>
      </c>
      <c r="G21" s="3">
        <v>24793.5</v>
      </c>
      <c r="H21" s="39">
        <v>11624</v>
      </c>
      <c r="I21" s="3">
        <v>9853</v>
      </c>
      <c r="J21" s="3">
        <v>9861.5</v>
      </c>
      <c r="K21" s="3">
        <v>8281</v>
      </c>
      <c r="L21" s="3"/>
      <c r="M21" s="6">
        <f t="shared" si="0"/>
        <v>-0.59912331126949869</v>
      </c>
      <c r="N21" s="6">
        <f t="shared" si="1"/>
        <v>-0.61720129079849917</v>
      </c>
      <c r="O21" s="6">
        <f t="shared" si="2"/>
        <v>-0.15235719201651754</v>
      </c>
      <c r="P21" s="6">
        <f t="shared" si="3"/>
        <v>-0.16026973584140347</v>
      </c>
      <c r="Q21" s="38" t="s">
        <v>30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</row>
    <row r="22" spans="3:46" ht="17.25" x14ac:dyDescent="0.3">
      <c r="C22" s="38" t="s">
        <v>31</v>
      </c>
      <c r="D22" s="39">
        <v>71951.580447589702</v>
      </c>
      <c r="E22" s="37">
        <v>29302</v>
      </c>
      <c r="F22" s="37">
        <v>63410.719361659219</v>
      </c>
      <c r="G22" s="37">
        <v>24435</v>
      </c>
      <c r="H22" s="39">
        <v>11501</v>
      </c>
      <c r="I22" s="37">
        <v>10237</v>
      </c>
      <c r="J22" s="37">
        <v>10078</v>
      </c>
      <c r="K22" s="37">
        <v>9090</v>
      </c>
      <c r="L22" s="37"/>
      <c r="M22" s="6">
        <f t="shared" si="0"/>
        <v>-0.5927539073121002</v>
      </c>
      <c r="N22" s="6">
        <f t="shared" si="1"/>
        <v>-0.6146550575993871</v>
      </c>
      <c r="O22" s="6">
        <f t="shared" si="2"/>
        <v>-0.10990348665333449</v>
      </c>
      <c r="P22" s="6">
        <f t="shared" si="3"/>
        <v>-9.803532446914065E-2</v>
      </c>
      <c r="Q22" s="38" t="s">
        <v>31</v>
      </c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</row>
    <row r="23" spans="3:46" ht="17.25" x14ac:dyDescent="0.3">
      <c r="C23" s="38" t="s">
        <v>76</v>
      </c>
      <c r="D23" s="39">
        <v>64760.553385303421</v>
      </c>
      <c r="E23" s="37">
        <v>30720</v>
      </c>
      <c r="F23" s="37">
        <v>58349.343800223658</v>
      </c>
      <c r="G23" s="37">
        <v>18552.920150333455</v>
      </c>
      <c r="H23" s="39">
        <v>9711</v>
      </c>
      <c r="I23" s="37">
        <v>9571</v>
      </c>
      <c r="J23" s="37">
        <v>9321.5</v>
      </c>
      <c r="K23" s="37">
        <v>7540</v>
      </c>
      <c r="L23" s="37"/>
      <c r="M23" s="6">
        <f t="shared" si="0"/>
        <v>-0.52563716036788044</v>
      </c>
      <c r="N23" s="6">
        <f t="shared" si="1"/>
        <v>-0.68203720998380213</v>
      </c>
      <c r="O23" s="6">
        <f t="shared" si="2"/>
        <v>-1.4416640922665036E-2</v>
      </c>
      <c r="P23" s="6">
        <f t="shared" si="3"/>
        <v>-0.19111730944590466</v>
      </c>
      <c r="Q23" s="38" t="s">
        <v>76</v>
      </c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</row>
    <row r="24" spans="3:46" ht="17.25" x14ac:dyDescent="0.3">
      <c r="C24" s="38" t="s">
        <v>77</v>
      </c>
      <c r="D24" s="39">
        <v>74014.890945211693</v>
      </c>
      <c r="E24" s="37">
        <v>31082.59753015251</v>
      </c>
      <c r="F24" s="37">
        <v>41629.549003012653</v>
      </c>
      <c r="G24" s="37">
        <v>27165.801267520597</v>
      </c>
      <c r="H24" s="39">
        <v>10550</v>
      </c>
      <c r="I24" s="37">
        <v>9570</v>
      </c>
      <c r="J24" s="37">
        <v>6902.5</v>
      </c>
      <c r="K24" s="37">
        <v>8486.8876888062186</v>
      </c>
      <c r="L24" s="37"/>
      <c r="M24" s="6">
        <f t="shared" si="0"/>
        <v>-0.58004940447509545</v>
      </c>
      <c r="N24" s="6">
        <f t="shared" si="1"/>
        <v>-0.34743945302999413</v>
      </c>
      <c r="O24" s="6">
        <f t="shared" si="2"/>
        <v>-9.2890995260663467E-2</v>
      </c>
      <c r="P24" s="6">
        <f t="shared" si="3"/>
        <v>0.22953823814650032</v>
      </c>
      <c r="Q24" s="38" t="s">
        <v>77</v>
      </c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</row>
    <row r="25" spans="3:46" ht="17.25" x14ac:dyDescent="0.3">
      <c r="C25" s="38" t="s">
        <v>43</v>
      </c>
      <c r="D25" s="39">
        <v>75588.5</v>
      </c>
      <c r="E25" s="37">
        <v>34537.418664059522</v>
      </c>
      <c r="F25" s="37">
        <v>65459</v>
      </c>
      <c r="G25" s="37">
        <v>28228.906153849395</v>
      </c>
      <c r="H25" s="39">
        <v>12102.5</v>
      </c>
      <c r="I25" s="37">
        <v>9712.8847070912052</v>
      </c>
      <c r="J25" s="37">
        <v>10631.5</v>
      </c>
      <c r="K25" s="37">
        <v>8828.354342392442</v>
      </c>
      <c r="L25" s="37"/>
      <c r="M25" s="6">
        <f t="shared" si="0"/>
        <v>-0.54308633371399728</v>
      </c>
      <c r="N25" s="6">
        <f t="shared" si="1"/>
        <v>-0.56875439353107449</v>
      </c>
      <c r="O25" s="6">
        <f t="shared" si="2"/>
        <v>-0.19744807212632054</v>
      </c>
      <c r="P25" s="6">
        <f t="shared" si="3"/>
        <v>-0.16960406881508328</v>
      </c>
      <c r="Q25" s="38" t="s">
        <v>43</v>
      </c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</row>
    <row r="26" spans="3:46" ht="17.25" x14ac:dyDescent="0.3">
      <c r="C26" s="38" t="s">
        <v>78</v>
      </c>
      <c r="D26" s="39">
        <v>71500</v>
      </c>
      <c r="E26" s="37">
        <v>29977.165261682738</v>
      </c>
      <c r="F26" s="37">
        <v>62747.5</v>
      </c>
      <c r="G26" s="37">
        <v>27031.313160115111</v>
      </c>
      <c r="H26" s="39">
        <v>11154</v>
      </c>
      <c r="I26" s="37">
        <v>8155.3475041678976</v>
      </c>
      <c r="J26" s="37">
        <v>9803.5</v>
      </c>
      <c r="K26" s="37">
        <v>8465.831546052128</v>
      </c>
      <c r="L26" s="37"/>
      <c r="M26" s="6">
        <f t="shared" si="0"/>
        <v>-0.58073894738905263</v>
      </c>
      <c r="N26" s="6">
        <f t="shared" si="1"/>
        <v>-0.56920493788413706</v>
      </c>
      <c r="O26" s="6">
        <f t="shared" si="2"/>
        <v>-0.26884099837117648</v>
      </c>
      <c r="P26" s="6">
        <f t="shared" si="3"/>
        <v>-0.1364480495688144</v>
      </c>
      <c r="Q26" s="38" t="s">
        <v>78</v>
      </c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</row>
    <row r="27" spans="3:46" ht="17.25" x14ac:dyDescent="0.3">
      <c r="C27" s="38" t="s">
        <v>47</v>
      </c>
      <c r="D27" s="39">
        <v>71684</v>
      </c>
      <c r="E27" s="37">
        <v>33871.43452733435</v>
      </c>
      <c r="F27" s="37">
        <v>56656</v>
      </c>
      <c r="G27" s="37">
        <v>29149.016589658069</v>
      </c>
      <c r="H27" s="39">
        <v>11343</v>
      </c>
      <c r="I27" s="37">
        <v>9433.0878964254989</v>
      </c>
      <c r="J27" s="37">
        <v>10137</v>
      </c>
      <c r="K27" s="37">
        <v>9998.3609755081561</v>
      </c>
      <c r="L27" s="37"/>
      <c r="M27" s="6">
        <f t="shared" si="0"/>
        <v>-0.52748961375851866</v>
      </c>
      <c r="N27" s="6">
        <f t="shared" si="1"/>
        <v>-0.48550874418140944</v>
      </c>
      <c r="O27" s="6">
        <f t="shared" si="2"/>
        <v>-0.16837803963453246</v>
      </c>
      <c r="P27" s="6">
        <f t="shared" si="3"/>
        <v>-1.3676533934284696E-2</v>
      </c>
      <c r="Q27" s="38" t="s">
        <v>47</v>
      </c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</row>
    <row r="28" spans="3:46" ht="17.25" x14ac:dyDescent="0.3">
      <c r="C28" s="38" t="s">
        <v>48</v>
      </c>
      <c r="D28" s="46">
        <v>76608</v>
      </c>
      <c r="E28" s="43">
        <v>34000.60025741977</v>
      </c>
      <c r="F28" s="43">
        <v>54198.5</v>
      </c>
      <c r="G28" s="43">
        <v>31042.667717507826</v>
      </c>
      <c r="H28" s="46">
        <v>11790</v>
      </c>
      <c r="I28" s="43">
        <v>9674.449900381469</v>
      </c>
      <c r="J28" s="43">
        <v>9234</v>
      </c>
      <c r="K28" s="43">
        <v>9271.7501525672324</v>
      </c>
      <c r="L28" s="43"/>
      <c r="M28" s="6">
        <f t="shared" si="0"/>
        <v>-0.55617428653117473</v>
      </c>
      <c r="N28" s="6">
        <f t="shared" si="1"/>
        <v>-0.42724120192426307</v>
      </c>
      <c r="O28" s="6">
        <f t="shared" si="2"/>
        <v>-0.17943597112964638</v>
      </c>
      <c r="P28" s="6">
        <f t="shared" si="3"/>
        <v>4.0881690022993578E-3</v>
      </c>
      <c r="Q28" s="38" t="s">
        <v>48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</row>
    <row r="29" spans="3:46" ht="17.25" x14ac:dyDescent="0.3">
      <c r="C29" s="38" t="s">
        <v>79</v>
      </c>
      <c r="D29" s="39">
        <v>76806</v>
      </c>
      <c r="E29" s="37">
        <v>35741.821860196149</v>
      </c>
      <c r="F29" s="37">
        <v>59160</v>
      </c>
      <c r="G29" s="37">
        <v>26093.879141224585</v>
      </c>
      <c r="H29" s="39">
        <v>11799</v>
      </c>
      <c r="I29" s="37">
        <v>10953.419982788961</v>
      </c>
      <c r="J29" s="37">
        <v>9989</v>
      </c>
      <c r="K29" s="37">
        <v>8101.5108295223308</v>
      </c>
      <c r="L29" s="37"/>
      <c r="M29" s="6">
        <f t="shared" si="0"/>
        <v>-0.53464805014977801</v>
      </c>
      <c r="N29" s="6">
        <f t="shared" si="1"/>
        <v>-0.55892699220377651</v>
      </c>
      <c r="O29" s="6">
        <f t="shared" si="2"/>
        <v>-7.1665396831175454E-2</v>
      </c>
      <c r="P29" s="6">
        <f t="shared" si="3"/>
        <v>-0.18895676949421059</v>
      </c>
      <c r="Q29" s="38" t="s">
        <v>79</v>
      </c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</row>
    <row r="30" spans="3:46" ht="17.25" x14ac:dyDescent="0.3">
      <c r="C30" s="38" t="s">
        <v>80</v>
      </c>
      <c r="D30" s="39">
        <v>70396</v>
      </c>
      <c r="E30" s="37">
        <v>41403.60005525795</v>
      </c>
      <c r="F30" s="37">
        <v>57517.5</v>
      </c>
      <c r="G30" s="37">
        <v>33517.138536998995</v>
      </c>
      <c r="H30" s="39">
        <v>9795</v>
      </c>
      <c r="I30" s="37">
        <v>11306.837282402354</v>
      </c>
      <c r="J30" s="37">
        <v>9276.5</v>
      </c>
      <c r="K30" s="37">
        <v>10853.086151244996</v>
      </c>
      <c r="L30" s="37"/>
      <c r="M30" s="6">
        <f t="shared" si="0"/>
        <v>-0.41184726326413501</v>
      </c>
      <c r="N30" s="6">
        <f t="shared" si="1"/>
        <v>-0.4172705952623289</v>
      </c>
      <c r="O30" s="6">
        <f t="shared" si="2"/>
        <v>0.15434785935705508</v>
      </c>
      <c r="P30" s="6">
        <f t="shared" si="3"/>
        <v>0.16995484840672614</v>
      </c>
      <c r="Q30" s="38" t="s">
        <v>80</v>
      </c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</row>
    <row r="31" spans="3:46" ht="17.25" x14ac:dyDescent="0.3">
      <c r="C31" s="38" t="s">
        <v>73</v>
      </c>
      <c r="D31" s="39">
        <v>74218</v>
      </c>
      <c r="E31" s="37">
        <v>42156.855432361655</v>
      </c>
      <c r="F31" s="37">
        <v>52774.940474387324</v>
      </c>
      <c r="G31" s="37">
        <v>31121.13396387552</v>
      </c>
      <c r="H31" s="39">
        <v>11295</v>
      </c>
      <c r="I31" s="37">
        <v>10616.573820208845</v>
      </c>
      <c r="J31" s="37">
        <v>9713</v>
      </c>
      <c r="K31" s="37">
        <v>9389.8773411248312</v>
      </c>
      <c r="L31" s="37"/>
      <c r="M31" s="6">
        <f t="shared" si="0"/>
        <v>-0.43198610266563831</v>
      </c>
      <c r="N31" s="6">
        <f t="shared" si="1"/>
        <v>-0.41030470742114444</v>
      </c>
      <c r="O31" s="6">
        <f t="shared" si="2"/>
        <v>-6.0064292146184584E-2</v>
      </c>
      <c r="P31" s="6">
        <f t="shared" si="3"/>
        <v>-3.3267029638131218E-2</v>
      </c>
      <c r="Q31" s="38" t="s">
        <v>73</v>
      </c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</row>
    <row r="32" spans="3:46" ht="17.25" x14ac:dyDescent="0.3">
      <c r="C32" s="38" t="s">
        <v>74</v>
      </c>
      <c r="D32" s="39">
        <v>71066.800873241387</v>
      </c>
      <c r="E32" s="37">
        <v>43906.200011550711</v>
      </c>
      <c r="F32" s="37">
        <v>53822.255687498109</v>
      </c>
      <c r="G32" s="37">
        <v>32123.377927467322</v>
      </c>
      <c r="H32" s="39">
        <v>11506</v>
      </c>
      <c r="I32" s="37">
        <v>11049.679590531359</v>
      </c>
      <c r="J32" s="37">
        <v>9532.5</v>
      </c>
      <c r="K32" s="37">
        <v>9471.2684705963147</v>
      </c>
      <c r="L32" s="37"/>
      <c r="M32" s="6">
        <f t="shared" si="0"/>
        <v>-0.38218409338751302</v>
      </c>
      <c r="N32" s="6">
        <f t="shared" si="1"/>
        <v>-0.40315808921161633</v>
      </c>
      <c r="O32" s="6">
        <f t="shared" si="2"/>
        <v>-3.9659343774434253E-2</v>
      </c>
      <c r="P32" s="6">
        <f t="shared" si="3"/>
        <v>-6.4234491900010404E-3</v>
      </c>
      <c r="Q32" s="38" t="s">
        <v>74</v>
      </c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</row>
    <row r="33" spans="3:46" ht="17.25" hidden="1" customHeight="1" x14ac:dyDescent="0.3">
      <c r="C33" s="38" t="s">
        <v>81</v>
      </c>
      <c r="D33" s="39">
        <v>69877.348977753136</v>
      </c>
      <c r="E33" s="37">
        <v>37998.425794926043</v>
      </c>
      <c r="F33" s="37">
        <v>34044.909378691955</v>
      </c>
      <c r="G33" s="37">
        <v>17709.424145925517</v>
      </c>
      <c r="H33" s="39">
        <v>10220</v>
      </c>
      <c r="I33" s="37">
        <v>9417.1991272204177</v>
      </c>
      <c r="J33" s="37">
        <v>6798</v>
      </c>
      <c r="K33" s="37">
        <v>7454.3488521208374</v>
      </c>
      <c r="L33" s="37"/>
      <c r="M33" s="6">
        <f t="shared" si="0"/>
        <v>-0.45621254453966753</v>
      </c>
      <c r="N33" s="6">
        <f t="shared" si="1"/>
        <v>-0.47982166881579358</v>
      </c>
      <c r="O33" s="6">
        <f t="shared" si="2"/>
        <v>-7.8551944498980619E-2</v>
      </c>
      <c r="P33" s="6">
        <f t="shared" si="3"/>
        <v>9.655028716105285E-2</v>
      </c>
      <c r="Q33" s="38" t="s">
        <v>81</v>
      </c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</row>
    <row r="34" spans="3:46" ht="17.25" hidden="1" customHeight="1" x14ac:dyDescent="0.3">
      <c r="C34" s="38" t="s">
        <v>75</v>
      </c>
      <c r="D34" s="39">
        <v>68606.730986208335</v>
      </c>
      <c r="E34" s="37">
        <v>41024.053710480934</v>
      </c>
      <c r="F34" s="37">
        <v>52510.607767107933</v>
      </c>
      <c r="G34" s="37">
        <v>29171.5</v>
      </c>
      <c r="H34" s="39">
        <v>10151</v>
      </c>
      <c r="I34" s="37">
        <v>8886.5645052853306</v>
      </c>
      <c r="J34" s="37">
        <v>8458</v>
      </c>
      <c r="K34" s="37">
        <v>6811.5645435715305</v>
      </c>
      <c r="L34" s="37"/>
      <c r="M34" s="6">
        <f t="shared" si="0"/>
        <v>-0.402040395734235</v>
      </c>
      <c r="N34" s="6">
        <f t="shared" si="1"/>
        <v>-0.4444646283779502</v>
      </c>
      <c r="O34" s="6">
        <f t="shared" si="2"/>
        <v>-0.12456265340505068</v>
      </c>
      <c r="P34" s="6">
        <f t="shared" si="3"/>
        <v>-0.19466013909062063</v>
      </c>
      <c r="Q34" s="38" t="s">
        <v>75</v>
      </c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3:46" ht="17.25" x14ac:dyDescent="0.3">
      <c r="C35" s="38" t="s">
        <v>62</v>
      </c>
      <c r="D35" s="39">
        <v>70381</v>
      </c>
      <c r="E35" s="37">
        <v>44850.979220906738</v>
      </c>
      <c r="F35" s="37">
        <v>54599</v>
      </c>
      <c r="G35" s="37">
        <v>28758.0432689511</v>
      </c>
      <c r="H35" s="39">
        <v>8665</v>
      </c>
      <c r="I35" s="37">
        <v>9858.463231822443</v>
      </c>
      <c r="J35" s="37">
        <v>7896.5</v>
      </c>
      <c r="K35" s="37">
        <v>6132.5085775239149</v>
      </c>
      <c r="L35" s="37"/>
      <c r="M35" s="6">
        <f t="shared" si="0"/>
        <v>-0.36274023925623766</v>
      </c>
      <c r="N35" s="6">
        <f t="shared" si="1"/>
        <v>-0.47328626405335084</v>
      </c>
      <c r="O35" s="6">
        <f t="shared" si="2"/>
        <v>0.13773378324552144</v>
      </c>
      <c r="P35" s="6">
        <f t="shared" si="3"/>
        <v>-0.22338902329843413</v>
      </c>
      <c r="Q35" s="38" t="s">
        <v>62</v>
      </c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</row>
    <row r="36" spans="3:46" ht="17.25" x14ac:dyDescent="0.3">
      <c r="C36" s="29" t="s">
        <v>63</v>
      </c>
      <c r="D36" s="37">
        <v>62642</v>
      </c>
      <c r="E36" s="37">
        <v>38848.997406127281</v>
      </c>
      <c r="F36" s="37">
        <v>46803</v>
      </c>
      <c r="G36" s="37">
        <v>30863.132327222549</v>
      </c>
      <c r="H36" s="39">
        <v>7900</v>
      </c>
      <c r="I36" s="37">
        <v>8515.2462307050118</v>
      </c>
      <c r="J36" s="37">
        <v>6678.5</v>
      </c>
      <c r="K36" s="37">
        <v>6687.2761871807361</v>
      </c>
      <c r="L36" s="37"/>
      <c r="M36" s="6">
        <f t="shared" si="0"/>
        <v>-0.37982507892265127</v>
      </c>
      <c r="N36" s="6">
        <f t="shared" si="1"/>
        <v>-0.34057363145049357</v>
      </c>
      <c r="O36" s="6">
        <f t="shared" si="2"/>
        <v>7.7879269709495214E-2</v>
      </c>
      <c r="P36" s="6">
        <f t="shared" si="3"/>
        <v>1.3140955574959534E-3</v>
      </c>
      <c r="Q36" s="38" t="s">
        <v>63</v>
      </c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</row>
    <row r="37" spans="3:46" ht="17.25" x14ac:dyDescent="0.3">
      <c r="C37" s="29" t="s">
        <v>64</v>
      </c>
      <c r="D37" s="37">
        <v>53957</v>
      </c>
      <c r="E37" s="37">
        <v>35006.521537926754</v>
      </c>
      <c r="F37" s="37">
        <v>41537</v>
      </c>
      <c r="G37" s="37">
        <v>27050.810529831873</v>
      </c>
      <c r="H37" s="39">
        <v>7436</v>
      </c>
      <c r="I37" s="37">
        <v>7925.9789140603934</v>
      </c>
      <c r="J37" s="37">
        <v>6177.5</v>
      </c>
      <c r="K37" s="37">
        <v>6491.4277912152429</v>
      </c>
      <c r="L37" s="37"/>
      <c r="M37" s="6">
        <f t="shared" si="0"/>
        <v>-0.35121445710608901</v>
      </c>
      <c r="N37" s="6">
        <f t="shared" si="1"/>
        <v>-0.34875386932537566</v>
      </c>
      <c r="O37" s="6">
        <f t="shared" si="2"/>
        <v>6.5892807162505784E-2</v>
      </c>
      <c r="P37" s="6">
        <f t="shared" si="3"/>
        <v>5.0817934636218975E-2</v>
      </c>
      <c r="Q37" s="38" t="s">
        <v>64</v>
      </c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</row>
    <row r="38" spans="3:46" ht="17.25" x14ac:dyDescent="0.3">
      <c r="C38" s="29" t="s">
        <v>65</v>
      </c>
      <c r="D38" s="37">
        <v>51312</v>
      </c>
      <c r="E38" s="37">
        <v>36912.318969004657</v>
      </c>
      <c r="F38" s="37">
        <v>42214</v>
      </c>
      <c r="G38" s="37">
        <v>31535.976235509472</v>
      </c>
      <c r="H38" s="39">
        <v>7405</v>
      </c>
      <c r="I38" s="37">
        <v>7412.2942978023812</v>
      </c>
      <c r="J38" s="37">
        <v>5944.5</v>
      </c>
      <c r="K38" s="37">
        <v>6868.0488823250134</v>
      </c>
      <c r="L38" s="37"/>
      <c r="M38" s="6">
        <f t="shared" si="0"/>
        <v>-0.2806298922473367</v>
      </c>
      <c r="N38" s="6">
        <f t="shared" si="1"/>
        <v>-0.25294982149264533</v>
      </c>
      <c r="O38" s="6">
        <f t="shared" si="2"/>
        <v>9.850503446835468E-4</v>
      </c>
      <c r="P38" s="6">
        <f t="shared" si="3"/>
        <v>0.15536191140129763</v>
      </c>
      <c r="Q38" s="38" t="s">
        <v>65</v>
      </c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</row>
    <row r="39" spans="3:46" ht="17.25" x14ac:dyDescent="0.3">
      <c r="C39" s="29" t="s">
        <v>67</v>
      </c>
      <c r="D39" s="37">
        <v>59049</v>
      </c>
      <c r="E39" s="37">
        <v>37908.173226755171</v>
      </c>
      <c r="F39" s="37">
        <v>55875.5</v>
      </c>
      <c r="G39" s="37">
        <v>32694.815687190578</v>
      </c>
      <c r="H39" s="39">
        <v>9326</v>
      </c>
      <c r="I39" s="37">
        <v>7554.0311568131319</v>
      </c>
      <c r="J39" s="37">
        <v>8034</v>
      </c>
      <c r="K39" s="37">
        <v>6998.4455020681016</v>
      </c>
      <c r="L39" s="37"/>
      <c r="M39" s="6">
        <f t="shared" si="0"/>
        <v>-0.35802175774771505</v>
      </c>
      <c r="N39" s="6">
        <f t="shared" si="1"/>
        <v>-0.41486312091720745</v>
      </c>
      <c r="O39" s="6">
        <f t="shared" si="2"/>
        <v>-0.19000309277148486</v>
      </c>
      <c r="P39" s="6">
        <f t="shared" si="3"/>
        <v>-0.12889650210753034</v>
      </c>
      <c r="Q39" s="38" t="s">
        <v>67</v>
      </c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</row>
    <row r="40" spans="3:46" ht="17.25" x14ac:dyDescent="0.3">
      <c r="C40" s="29" t="s">
        <v>68</v>
      </c>
      <c r="D40" s="37">
        <v>63752</v>
      </c>
      <c r="E40" s="37">
        <v>41931.051378442011</v>
      </c>
      <c r="F40" s="37">
        <v>49495</v>
      </c>
      <c r="G40" s="37">
        <v>30200.489433194081</v>
      </c>
      <c r="H40" s="39">
        <v>9702</v>
      </c>
      <c r="I40" s="37">
        <v>8950.5638628768138</v>
      </c>
      <c r="J40" s="37">
        <v>8786.5</v>
      </c>
      <c r="K40" s="37">
        <v>7414.7517717038281</v>
      </c>
      <c r="L40" s="37"/>
      <c r="M40" s="6">
        <f t="shared" si="0"/>
        <v>-0.34227865198829821</v>
      </c>
      <c r="N40" s="6">
        <f t="shared" si="1"/>
        <v>-0.38982746877070251</v>
      </c>
      <c r="O40" s="6">
        <f t="shared" si="2"/>
        <v>-7.7451673585156255E-2</v>
      </c>
      <c r="P40" s="6">
        <f t="shared" si="3"/>
        <v>-0.15611998273444172</v>
      </c>
      <c r="Q40" s="38" t="s">
        <v>68</v>
      </c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</row>
    <row r="41" spans="3:46" ht="17.25" x14ac:dyDescent="0.3">
      <c r="C41" s="29" t="s">
        <v>69</v>
      </c>
      <c r="D41" s="37">
        <v>75957</v>
      </c>
      <c r="E41" s="37">
        <v>48065.106302209373</v>
      </c>
      <c r="F41" s="37">
        <v>69173</v>
      </c>
      <c r="G41" s="37">
        <v>29884.264648334345</v>
      </c>
      <c r="H41" s="39">
        <v>11472</v>
      </c>
      <c r="I41" s="37">
        <v>9592.6699544035873</v>
      </c>
      <c r="J41" s="37">
        <v>9190.5</v>
      </c>
      <c r="K41" s="37">
        <v>6514.4520043000775</v>
      </c>
      <c r="L41" s="37"/>
      <c r="M41" s="6">
        <f t="shared" si="0"/>
        <v>-0.36720636278145036</v>
      </c>
      <c r="N41" s="6">
        <f t="shared" si="1"/>
        <v>-0.56797790108374158</v>
      </c>
      <c r="O41" s="6">
        <f t="shared" si="2"/>
        <v>-0.16381886729396899</v>
      </c>
      <c r="P41" s="6">
        <f t="shared" si="3"/>
        <v>-0.29117545244545151</v>
      </c>
      <c r="Q41" s="38" t="s">
        <v>69</v>
      </c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</row>
    <row r="42" spans="3:46" ht="17.25" x14ac:dyDescent="0.3">
      <c r="C42" s="29" t="s">
        <v>70</v>
      </c>
      <c r="D42" s="37">
        <v>66358</v>
      </c>
      <c r="E42" s="37">
        <v>52387.136856314093</v>
      </c>
      <c r="F42" s="37">
        <v>49148.5</v>
      </c>
      <c r="G42" s="37">
        <v>41128.354493425104</v>
      </c>
      <c r="H42" s="39">
        <v>12044</v>
      </c>
      <c r="I42" s="37">
        <v>10890.833749155503</v>
      </c>
      <c r="J42" s="37">
        <v>10444.5</v>
      </c>
      <c r="K42" s="37">
        <v>10090.929031253287</v>
      </c>
      <c r="L42" s="37"/>
      <c r="M42" s="6">
        <f t="shared" si="0"/>
        <v>-0.21053773687702926</v>
      </c>
      <c r="N42" s="6">
        <f t="shared" si="1"/>
        <v>-0.16318189785191606</v>
      </c>
      <c r="O42" s="6">
        <f t="shared" si="2"/>
        <v>-9.5746118469320574E-2</v>
      </c>
      <c r="P42" s="6">
        <f t="shared" si="3"/>
        <v>-3.385235949511356E-2</v>
      </c>
      <c r="Q42" s="38" t="s">
        <v>70</v>
      </c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</row>
    <row r="43" spans="3:46" ht="17.25" x14ac:dyDescent="0.3">
      <c r="C43" s="29" t="s">
        <v>71</v>
      </c>
      <c r="D43" s="37">
        <v>65088</v>
      </c>
      <c r="E43" s="37">
        <v>57080.683930597253</v>
      </c>
      <c r="F43" s="37">
        <v>50650</v>
      </c>
      <c r="G43" s="37">
        <v>39133.959718414793</v>
      </c>
      <c r="H43" s="39">
        <v>11864</v>
      </c>
      <c r="I43" s="37">
        <v>11500.255545628524</v>
      </c>
      <c r="J43" s="37">
        <v>10362</v>
      </c>
      <c r="K43" s="37">
        <v>8068.5861255593991</v>
      </c>
      <c r="L43" s="37"/>
      <c r="M43" s="6">
        <f t="shared" ref="M43" si="4">E43/D43-1</f>
        <v>-0.12302292387848368</v>
      </c>
      <c r="N43" s="6">
        <f t="shared" ref="N43" si="5">G43/F43-1</f>
        <v>-0.22736505985360722</v>
      </c>
      <c r="O43" s="6">
        <f t="shared" ref="O43" si="6">I43/H43-1</f>
        <v>-3.0659512337447348E-2</v>
      </c>
      <c r="P43" s="6">
        <f t="shared" ref="P43" si="7">K43/J43-1</f>
        <v>-0.22132926794447028</v>
      </c>
      <c r="Q43" s="38" t="s">
        <v>71</v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</row>
    <row r="44" spans="3:46" ht="17.25" x14ac:dyDescent="0.3">
      <c r="C44" s="29" t="s">
        <v>87</v>
      </c>
      <c r="D44" s="37">
        <v>64074</v>
      </c>
      <c r="E44" s="37">
        <v>52396.254423090424</v>
      </c>
      <c r="F44" s="37">
        <v>49412</v>
      </c>
      <c r="G44" s="37">
        <v>43089.925547029678</v>
      </c>
      <c r="H44" s="39">
        <v>12461</v>
      </c>
      <c r="I44" s="37">
        <v>10535.512583736851</v>
      </c>
      <c r="J44" s="37">
        <v>11242</v>
      </c>
      <c r="K44" s="37">
        <v>8810.5004561553433</v>
      </c>
      <c r="M44" s="6">
        <f t="shared" ref="M44:M45" si="8">E44/D44-1</f>
        <v>-0.18225404340152906</v>
      </c>
      <c r="N44" s="6">
        <f t="shared" ref="N44:N45" si="9">G44/F44-1</f>
        <v>-0.12794613561422974</v>
      </c>
      <c r="O44" s="6">
        <f t="shared" ref="O44:O45" si="10">I44/H44-1</f>
        <v>-0.15452109913033862</v>
      </c>
      <c r="P44" s="6">
        <f t="shared" ref="P44:P45" si="11">K44/J44-1</f>
        <v>-0.2162870969440186</v>
      </c>
      <c r="Q44" s="38" t="s">
        <v>87</v>
      </c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</row>
    <row r="45" spans="3:46" ht="17.25" x14ac:dyDescent="0.3">
      <c r="C45" s="29" t="s">
        <v>88</v>
      </c>
      <c r="D45" s="37">
        <v>63912</v>
      </c>
      <c r="E45" s="37">
        <v>51435.654327945158</v>
      </c>
      <c r="F45" s="37">
        <v>48997.5</v>
      </c>
      <c r="G45" s="37">
        <v>39655.752237469038</v>
      </c>
      <c r="H45" s="39">
        <v>11534</v>
      </c>
      <c r="I45" s="37">
        <v>10272.513547349628</v>
      </c>
      <c r="J45" s="37">
        <v>9999</v>
      </c>
      <c r="K45" s="37">
        <v>8221.2802607078211</v>
      </c>
      <c r="M45" s="6">
        <f t="shared" si="8"/>
        <v>-0.19521131668630054</v>
      </c>
      <c r="N45" s="6">
        <f t="shared" si="9"/>
        <v>-0.19065764095170079</v>
      </c>
      <c r="O45" s="6">
        <f t="shared" si="10"/>
        <v>-0.1093711160612425</v>
      </c>
      <c r="P45" s="6">
        <f t="shared" si="11"/>
        <v>-0.17778975290450838</v>
      </c>
      <c r="Q45" s="38" t="s">
        <v>88</v>
      </c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</row>
    <row r="46" spans="3:46" ht="17.25" x14ac:dyDescent="0.3">
      <c r="C46" s="29" t="s">
        <v>89</v>
      </c>
      <c r="D46" s="1">
        <v>62578</v>
      </c>
      <c r="E46" s="37">
        <v>51928.403495424107</v>
      </c>
      <c r="F46" s="37">
        <v>50416.5</v>
      </c>
      <c r="G46" s="37">
        <v>43828.592039526586</v>
      </c>
      <c r="H46" s="39">
        <v>11054</v>
      </c>
      <c r="I46" s="37">
        <v>9727.3526434360429</v>
      </c>
      <c r="J46" s="37">
        <v>10042.5</v>
      </c>
      <c r="K46" s="37">
        <v>9832.4998489791215</v>
      </c>
      <c r="M46" s="6">
        <f t="shared" ref="M46" si="12">E46/D46-1</f>
        <v>-0.17018115798804523</v>
      </c>
      <c r="N46" s="6">
        <f t="shared" ref="N46" si="13">G46/F46-1</f>
        <v>-0.13066968076866525</v>
      </c>
      <c r="O46" s="6">
        <f t="shared" ref="O46" si="14">I46/H46-1</f>
        <v>-0.12001513990989299</v>
      </c>
      <c r="P46" s="6">
        <f t="shared" ref="P46" si="15">K46/J46-1</f>
        <v>-2.0911142745419831E-2</v>
      </c>
      <c r="Q46" s="38" t="s">
        <v>89</v>
      </c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</row>
    <row r="47" spans="3:46" ht="17.25" x14ac:dyDescent="0.3">
      <c r="C47" s="29" t="s">
        <v>90</v>
      </c>
      <c r="D47" s="1">
        <v>64647</v>
      </c>
      <c r="E47" s="37">
        <v>52852.680124786741</v>
      </c>
      <c r="F47" s="37">
        <v>50618.5</v>
      </c>
      <c r="G47" s="37">
        <v>46977.92187724317</v>
      </c>
      <c r="H47" s="39">
        <v>12611</v>
      </c>
      <c r="I47" s="37">
        <v>10505.40874063989</v>
      </c>
      <c r="J47" s="37">
        <v>9560.5</v>
      </c>
      <c r="K47" s="37">
        <v>9923.0560174188104</v>
      </c>
      <c r="M47" s="6">
        <f t="shared" ref="M47" si="16">E47/D47-1</f>
        <v>-0.18244187472293005</v>
      </c>
      <c r="N47" s="6">
        <f t="shared" ref="N47" si="17">G47/F47-1</f>
        <v>-7.1921888692016323E-2</v>
      </c>
      <c r="O47" s="6">
        <f t="shared" ref="O47" si="18">I47/H47-1</f>
        <v>-0.16696465461582033</v>
      </c>
      <c r="P47" s="6">
        <f t="shared" ref="P47" si="19">K47/J47-1</f>
        <v>3.7922286221307555E-2</v>
      </c>
      <c r="Q47" s="38" t="s">
        <v>90</v>
      </c>
    </row>
    <row r="48" spans="3:46" ht="17.25" x14ac:dyDescent="0.3">
      <c r="C48" s="29" t="s">
        <v>91</v>
      </c>
      <c r="D48" s="1">
        <v>60736</v>
      </c>
      <c r="E48" s="37">
        <v>52788.527722368846</v>
      </c>
      <c r="F48" s="37">
        <v>50957</v>
      </c>
      <c r="G48" s="37">
        <v>43410.012595219654</v>
      </c>
      <c r="H48" s="39">
        <v>11902</v>
      </c>
      <c r="I48" s="37">
        <v>10515.091429672349</v>
      </c>
      <c r="J48" s="37">
        <v>10449</v>
      </c>
      <c r="K48" s="37">
        <v>9417.8443738096048</v>
      </c>
      <c r="M48" s="6">
        <f t="shared" ref="M48" si="20">E48/D48-1</f>
        <v>-0.130852744297141</v>
      </c>
      <c r="N48" s="6">
        <f t="shared" ref="N48" si="21">G48/F48-1</f>
        <v>-0.14810501805012743</v>
      </c>
      <c r="O48" s="6">
        <f t="shared" ref="O48" si="22">I48/H48-1</f>
        <v>-0.11652735425370953</v>
      </c>
      <c r="P48" s="6">
        <f t="shared" ref="P48" si="23">K48/J48-1</f>
        <v>-9.868462304434833E-2</v>
      </c>
      <c r="Q48" s="38" t="s">
        <v>91</v>
      </c>
    </row>
    <row r="49" spans="3:17" ht="17.25" x14ac:dyDescent="0.3">
      <c r="C49" s="29" t="s">
        <v>92</v>
      </c>
      <c r="D49" s="1">
        <v>60809</v>
      </c>
      <c r="E49" s="37">
        <v>52597.306016773582</v>
      </c>
      <c r="F49" s="37">
        <v>53559.5</v>
      </c>
      <c r="G49" s="37">
        <v>43811.46644941211</v>
      </c>
      <c r="H49" s="39">
        <v>12963</v>
      </c>
      <c r="I49" s="37">
        <v>11878.472225541698</v>
      </c>
      <c r="J49" s="37">
        <v>12082</v>
      </c>
      <c r="K49" s="37">
        <v>10987.011259992078</v>
      </c>
      <c r="M49" s="6">
        <f t="shared" ref="M49:M52" si="24">E49/D49-1</f>
        <v>-0.13504076671588772</v>
      </c>
      <c r="N49" s="6">
        <f t="shared" ref="N49:N52" si="25">G49/F49-1</f>
        <v>-0.1820038191280331</v>
      </c>
      <c r="O49" s="6">
        <f t="shared" ref="O49:O52" si="26">I49/H49-1</f>
        <v>-8.3663332134405799E-2</v>
      </c>
      <c r="P49" s="6">
        <f t="shared" ref="P49:P52" si="27">K49/J49-1</f>
        <v>-9.0629758318814924E-2</v>
      </c>
      <c r="Q49" s="38" t="s">
        <v>92</v>
      </c>
    </row>
    <row r="50" spans="3:17" ht="17.25" x14ac:dyDescent="0.3">
      <c r="C50" s="29" t="s">
        <v>93</v>
      </c>
      <c r="D50" s="1">
        <v>62796</v>
      </c>
      <c r="E50" s="37">
        <v>51732.002639116748</v>
      </c>
      <c r="F50" s="37">
        <v>52788</v>
      </c>
      <c r="G50" s="37">
        <v>43590.597282951712</v>
      </c>
      <c r="H50" s="39">
        <v>11642</v>
      </c>
      <c r="I50" s="37">
        <v>11439.627668982879</v>
      </c>
      <c r="J50" s="37">
        <v>10591.5</v>
      </c>
      <c r="K50" s="37">
        <v>9781.3612750941647</v>
      </c>
      <c r="M50" s="6">
        <f t="shared" si="24"/>
        <v>-0.1761895241875796</v>
      </c>
      <c r="N50" s="6">
        <f t="shared" si="25"/>
        <v>-0.17423283164825887</v>
      </c>
      <c r="O50" s="6">
        <f t="shared" si="26"/>
        <v>-1.7382952329249357E-2</v>
      </c>
      <c r="P50" s="6">
        <f t="shared" si="27"/>
        <v>-7.6489517528757545E-2</v>
      </c>
      <c r="Q50" s="38" t="s">
        <v>93</v>
      </c>
    </row>
    <row r="51" spans="3:17" ht="17.25" x14ac:dyDescent="0.3">
      <c r="C51" s="29" t="s">
        <v>94</v>
      </c>
      <c r="D51" s="1">
        <v>62509</v>
      </c>
      <c r="E51" s="37">
        <v>50383.224820438329</v>
      </c>
      <c r="F51" s="37">
        <v>50115.5</v>
      </c>
      <c r="G51" s="37">
        <v>44740.196391630547</v>
      </c>
      <c r="H51" s="39">
        <v>11902</v>
      </c>
      <c r="I51" s="37">
        <v>10972.152023735824</v>
      </c>
      <c r="J51" s="37">
        <v>9512</v>
      </c>
      <c r="K51" s="37">
        <v>9571.2021311817116</v>
      </c>
      <c r="M51" s="6">
        <f t="shared" si="24"/>
        <v>-0.19398446910943501</v>
      </c>
      <c r="N51" s="6">
        <f t="shared" si="25"/>
        <v>-0.10725830548172632</v>
      </c>
      <c r="O51" s="6">
        <f t="shared" si="26"/>
        <v>-7.8125355088571324E-2</v>
      </c>
      <c r="P51" s="6">
        <f t="shared" si="27"/>
        <v>6.2239414614919664E-3</v>
      </c>
      <c r="Q51" s="38" t="s">
        <v>94</v>
      </c>
    </row>
    <row r="52" spans="3:17" ht="17.25" x14ac:dyDescent="0.3">
      <c r="C52" s="29" t="s">
        <v>95</v>
      </c>
      <c r="D52" s="1">
        <v>62111</v>
      </c>
      <c r="E52" s="37">
        <v>52927.884120887786</v>
      </c>
      <c r="F52" s="37">
        <v>46040.5</v>
      </c>
      <c r="G52" s="37">
        <v>34283.840945364049</v>
      </c>
      <c r="H52" s="39">
        <v>10900</v>
      </c>
      <c r="I52" s="37">
        <v>10737.307145972745</v>
      </c>
      <c r="J52" s="37">
        <v>8861</v>
      </c>
      <c r="K52" s="37">
        <v>9503.7487358227118</v>
      </c>
      <c r="M52" s="6">
        <f t="shared" si="24"/>
        <v>-0.14785007291964736</v>
      </c>
      <c r="N52" s="6">
        <f t="shared" si="25"/>
        <v>-0.25535472148729821</v>
      </c>
      <c r="O52" s="6">
        <f t="shared" si="26"/>
        <v>-1.4925949910757352E-2</v>
      </c>
      <c r="P52" s="6">
        <f t="shared" si="27"/>
        <v>7.2536817043529211E-2</v>
      </c>
      <c r="Q52" s="38" t="s">
        <v>95</v>
      </c>
    </row>
    <row r="53" spans="3:17" ht="17.25" x14ac:dyDescent="0.3">
      <c r="C53" s="29" t="s">
        <v>96</v>
      </c>
      <c r="D53" s="1">
        <v>60300</v>
      </c>
      <c r="E53" s="37">
        <v>45675.077651009902</v>
      </c>
      <c r="F53" s="37">
        <v>45020</v>
      </c>
      <c r="G53" s="37">
        <v>39037.45825691249</v>
      </c>
      <c r="H53" s="39">
        <v>11134</v>
      </c>
      <c r="I53" s="37">
        <v>11068.730548467061</v>
      </c>
      <c r="J53" s="37">
        <v>8996</v>
      </c>
      <c r="K53" s="37">
        <v>10697.837871577627</v>
      </c>
      <c r="M53" s="6">
        <f t="shared" ref="M53" si="28">E53/D53-1</f>
        <v>-0.24253602568806132</v>
      </c>
      <c r="N53" s="6">
        <f t="shared" ref="N53" si="29">G53/F53-1</f>
        <v>-0.13288631148572883</v>
      </c>
      <c r="O53" s="6">
        <f t="shared" ref="O53" si="30">I53/H53-1</f>
        <v>-5.8621745583742335E-3</v>
      </c>
      <c r="P53" s="6">
        <f t="shared" ref="P53" si="31">K53/J53-1</f>
        <v>0.1891771755866638</v>
      </c>
      <c r="Q53" s="38" t="s">
        <v>96</v>
      </c>
    </row>
    <row r="54" spans="3:17" ht="17.25" x14ac:dyDescent="0.3">
      <c r="C54" s="29" t="s">
        <v>97</v>
      </c>
      <c r="E54" s="37"/>
      <c r="F54" s="37"/>
      <c r="G54" s="37"/>
      <c r="H54" s="39"/>
      <c r="I54" s="37"/>
      <c r="J54" s="37"/>
      <c r="K54" s="37"/>
    </row>
    <row r="55" spans="3:17" ht="17.25" x14ac:dyDescent="0.3">
      <c r="C55" s="29" t="s">
        <v>98</v>
      </c>
      <c r="E55" s="37"/>
      <c r="F55" s="37"/>
      <c r="G55" s="37"/>
      <c r="H55" s="39"/>
      <c r="I55" s="37"/>
      <c r="J55" s="37"/>
      <c r="K55" s="37"/>
    </row>
    <row r="56" spans="3:17" ht="17.25" x14ac:dyDescent="0.3">
      <c r="C56" s="38"/>
      <c r="E56" s="37"/>
      <c r="F56" s="37"/>
      <c r="G56" s="37"/>
      <c r="H56" s="37"/>
      <c r="I56" s="37"/>
      <c r="J56" s="37"/>
      <c r="K56" s="37"/>
    </row>
    <row r="57" spans="3:17" ht="17.25" x14ac:dyDescent="0.3">
      <c r="C57" s="38"/>
      <c r="E57" s="37"/>
      <c r="F57" s="37"/>
      <c r="G57" s="37"/>
      <c r="H57" s="37"/>
      <c r="I57" s="37"/>
      <c r="J57" s="37"/>
      <c r="K57" s="37"/>
    </row>
    <row r="58" spans="3:17" x14ac:dyDescent="0.25">
      <c r="D58" s="37"/>
      <c r="E58" s="37"/>
      <c r="F58" s="37"/>
      <c r="G58" s="37"/>
      <c r="H58" s="37"/>
      <c r="I58" s="37"/>
      <c r="J58" s="37"/>
      <c r="K58" s="37"/>
    </row>
    <row r="59" spans="3:17" x14ac:dyDescent="0.25">
      <c r="D59" s="37"/>
      <c r="E59" s="37"/>
      <c r="F59" s="37"/>
      <c r="G59" s="37"/>
      <c r="H59" s="37"/>
      <c r="I59" s="37"/>
      <c r="J59" s="37"/>
      <c r="K59" s="37"/>
    </row>
    <row r="62" spans="3:17" ht="15.75" x14ac:dyDescent="0.25">
      <c r="H62" s="51" t="s">
        <v>2</v>
      </c>
      <c r="I62" s="61" t="s">
        <v>12</v>
      </c>
      <c r="J62" s="52"/>
    </row>
    <row r="63" spans="3:17" ht="15.75" x14ac:dyDescent="0.25">
      <c r="H63" s="53"/>
      <c r="I63" s="62" t="s">
        <v>11</v>
      </c>
      <c r="J63" s="54"/>
    </row>
    <row r="64" spans="3:17" ht="15.75" x14ac:dyDescent="0.25">
      <c r="H64" s="55"/>
      <c r="I64" s="63" t="s">
        <v>10</v>
      </c>
      <c r="J64" s="56"/>
    </row>
    <row r="65" spans="4:11" ht="15.75" x14ac:dyDescent="0.25">
      <c r="H65" s="53" t="s">
        <v>46</v>
      </c>
      <c r="I65" s="62" t="s">
        <v>13</v>
      </c>
      <c r="J65" s="54"/>
    </row>
    <row r="66" spans="4:11" ht="15.75" x14ac:dyDescent="0.25">
      <c r="H66" s="57"/>
      <c r="I66" s="64" t="s">
        <v>14</v>
      </c>
      <c r="J66" s="58"/>
    </row>
    <row r="67" spans="4:11" ht="15.75" x14ac:dyDescent="0.25">
      <c r="H67" s="59"/>
      <c r="I67" s="65" t="s">
        <v>37</v>
      </c>
      <c r="J67" s="60"/>
    </row>
    <row r="73" spans="4:11" x14ac:dyDescent="0.25">
      <c r="D73" s="1">
        <v>62111</v>
      </c>
      <c r="E73" s="1">
        <v>52927.884120887786</v>
      </c>
      <c r="F73" s="1">
        <v>46040.5</v>
      </c>
      <c r="G73" s="1">
        <v>34283.840945364049</v>
      </c>
      <c r="H73" s="1">
        <v>10900</v>
      </c>
      <c r="I73" s="1">
        <v>10737.307145972745</v>
      </c>
      <c r="J73" s="1">
        <v>8861</v>
      </c>
      <c r="K73" s="1">
        <v>9503.7487358227118</v>
      </c>
    </row>
    <row r="74" spans="4:11" x14ac:dyDescent="0.25">
      <c r="D74" s="1">
        <v>60300</v>
      </c>
      <c r="E74" s="1">
        <v>45675.077651009902</v>
      </c>
      <c r="F74" s="1">
        <v>45020</v>
      </c>
      <c r="G74" s="1">
        <v>39037.45825691249</v>
      </c>
      <c r="H74" s="1">
        <v>11134</v>
      </c>
      <c r="I74" s="1">
        <v>11068.730548467061</v>
      </c>
      <c r="J74" s="1">
        <v>8996</v>
      </c>
      <c r="K74" s="1">
        <v>10697.837871577627</v>
      </c>
    </row>
  </sheetData>
  <conditionalFormatting sqref="M14:P53">
    <cfRule type="colorScale" priority="1">
      <colorScale>
        <cfvo type="min"/>
        <cfvo type="num" val="0"/>
        <cfvo type="max"/>
        <color rgb="FFFF0000"/>
        <color theme="0"/>
        <color rgb="FF00B0F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T18"/>
  <sheetViews>
    <sheetView zoomScale="50" zoomScaleNormal="50" workbookViewId="0">
      <selection activeCell="L52" sqref="L52"/>
    </sheetView>
  </sheetViews>
  <sheetFormatPr defaultColWidth="8.85546875" defaultRowHeight="15" x14ac:dyDescent="0.25"/>
  <cols>
    <col min="1" max="12" width="8.85546875" style="1"/>
    <col min="13" max="13" width="13.28515625" style="1" bestFit="1" customWidth="1"/>
    <col min="14" max="15" width="12.85546875" style="1" customWidth="1"/>
    <col min="16" max="16" width="14.85546875" style="1" customWidth="1"/>
    <col min="17" max="17" width="13.5703125" style="1" customWidth="1"/>
    <col min="18" max="18" width="13.28515625" style="1" bestFit="1" customWidth="1"/>
    <col min="19" max="19" width="13.28515625" style="1" customWidth="1"/>
    <col min="20" max="20" width="14.85546875" style="1" customWidth="1"/>
    <col min="21" max="16384" width="8.85546875" style="1"/>
  </cols>
  <sheetData>
    <row r="7" spans="12:20" ht="17.25" x14ac:dyDescent="0.3">
      <c r="L7" s="32"/>
      <c r="M7" s="31" t="s">
        <v>0</v>
      </c>
      <c r="N7" s="31" t="s">
        <v>0</v>
      </c>
      <c r="O7" s="31" t="s">
        <v>0</v>
      </c>
      <c r="P7" s="31" t="s">
        <v>0</v>
      </c>
      <c r="Q7" s="31" t="s">
        <v>1</v>
      </c>
      <c r="R7" s="31" t="s">
        <v>1</v>
      </c>
      <c r="S7" s="31" t="s">
        <v>1</v>
      </c>
      <c r="T7" s="31" t="s">
        <v>1</v>
      </c>
    </row>
    <row r="8" spans="12:20" ht="17.25" x14ac:dyDescent="0.3">
      <c r="L8" s="35"/>
      <c r="M8" s="34" t="s">
        <v>46</v>
      </c>
      <c r="N8" s="34" t="s">
        <v>46</v>
      </c>
      <c r="O8" s="34" t="s">
        <v>2</v>
      </c>
      <c r="P8" s="34" t="s">
        <v>2</v>
      </c>
      <c r="Q8" s="34" t="s">
        <v>46</v>
      </c>
      <c r="R8" s="34" t="s">
        <v>46</v>
      </c>
      <c r="S8" s="34" t="s">
        <v>2</v>
      </c>
      <c r="T8" s="34" t="s">
        <v>2</v>
      </c>
    </row>
    <row r="9" spans="12:20" ht="17.25" x14ac:dyDescent="0.3">
      <c r="L9" s="9"/>
      <c r="M9" s="28">
        <v>2019</v>
      </c>
      <c r="N9" s="28">
        <v>2020</v>
      </c>
      <c r="O9" s="28">
        <v>2019</v>
      </c>
      <c r="P9" s="28">
        <v>2020</v>
      </c>
      <c r="Q9" s="28">
        <v>2019</v>
      </c>
      <c r="R9" s="28">
        <v>2020</v>
      </c>
      <c r="S9" s="28">
        <v>2019</v>
      </c>
      <c r="T9" s="28">
        <v>2020</v>
      </c>
    </row>
    <row r="10" spans="12:20" ht="17.25" x14ac:dyDescent="0.3">
      <c r="L10" s="29" t="s">
        <v>26</v>
      </c>
      <c r="M10" s="6">
        <v>-4.3186240662858477E-2</v>
      </c>
      <c r="N10" s="6">
        <v>-0.10313132886742493</v>
      </c>
      <c r="O10" s="6">
        <v>-5.0584457769946689E-2</v>
      </c>
      <c r="P10" s="6">
        <v>-9.5135152707117698E-2</v>
      </c>
      <c r="Q10" s="6">
        <v>-0.12646273865735991</v>
      </c>
      <c r="R10" s="6">
        <v>-5.6025516571904022E-2</v>
      </c>
      <c r="S10" s="6">
        <v>-9.764407117158147E-2</v>
      </c>
      <c r="T10" s="6">
        <v>6.6021030540190928E-3</v>
      </c>
    </row>
    <row r="11" spans="12:20" ht="17.25" x14ac:dyDescent="0.3">
      <c r="L11" s="29" t="s">
        <v>27</v>
      </c>
      <c r="M11" s="6">
        <v>-7.0303182474420467E-3</v>
      </c>
      <c r="N11" s="6">
        <v>-1.2089110453341712E-2</v>
      </c>
      <c r="O11" s="6">
        <v>-6.3133591015101076E-2</v>
      </c>
      <c r="P11" s="6">
        <v>-7.5362059717503982E-2</v>
      </c>
      <c r="Q11" s="6">
        <v>4.3676863067132032E-2</v>
      </c>
      <c r="R11" s="6">
        <v>6.3427402579392611E-2</v>
      </c>
      <c r="S11" s="6">
        <v>4.7320427596854397E-2</v>
      </c>
      <c r="T11" s="6">
        <v>-0.10874887960999502</v>
      </c>
    </row>
    <row r="12" spans="12:20" ht="17.25" x14ac:dyDescent="0.3">
      <c r="L12" s="29" t="s">
        <v>28</v>
      </c>
      <c r="M12" s="6">
        <v>-5.2601845458539853E-2</v>
      </c>
      <c r="N12" s="6">
        <v>-1.6201900607571318E-2</v>
      </c>
      <c r="O12" s="6">
        <v>-7.5072794320407255E-2</v>
      </c>
      <c r="P12" s="6">
        <v>-0.15550282008354599</v>
      </c>
      <c r="Q12" s="6">
        <v>-0.13990966947238759</v>
      </c>
      <c r="R12" s="6">
        <v>-8.5563722091249406E-2</v>
      </c>
      <c r="S12" s="6">
        <v>-7.3790293757210912E-2</v>
      </c>
      <c r="T12" s="6">
        <v>-0.31458365214349737</v>
      </c>
    </row>
    <row r="13" spans="12:20" ht="17.25" x14ac:dyDescent="0.3">
      <c r="L13" s="29" t="s">
        <v>29</v>
      </c>
      <c r="M13" s="6">
        <v>4.1177578306446527E-2</v>
      </c>
      <c r="N13" s="6">
        <v>-7.4528742794827907E-2</v>
      </c>
      <c r="O13" s="6">
        <v>2.4315973654861711E-2</v>
      </c>
      <c r="P13" s="6">
        <v>-0.4862896802821709</v>
      </c>
      <c r="Q13" s="6">
        <v>7.0929993841100325E-2</v>
      </c>
      <c r="R13" s="6">
        <v>7.9912633476633133E-3</v>
      </c>
      <c r="S13" s="6">
        <v>4.7943597784738889E-2</v>
      </c>
      <c r="T13" s="6">
        <v>-0.42925693548739696</v>
      </c>
    </row>
    <row r="14" spans="12:20" ht="17.25" x14ac:dyDescent="0.3">
      <c r="L14" s="29" t="s">
        <v>30</v>
      </c>
      <c r="M14" s="6">
        <v>9.4469901450003224E-2</v>
      </c>
      <c r="N14" s="6">
        <v>-7.9015422963078397E-2</v>
      </c>
      <c r="O14" s="6">
        <v>8.4490209191951271E-2</v>
      </c>
      <c r="P14" s="6">
        <v>-0.49602587650147101</v>
      </c>
      <c r="Q14" s="6">
        <v>1.2266475056456505E-2</v>
      </c>
      <c r="R14" s="6">
        <v>-0.13871169047288856</v>
      </c>
      <c r="S14" s="6">
        <v>6.0029304045985832E-2</v>
      </c>
      <c r="T14" s="6">
        <v>-0.45798264215289775</v>
      </c>
    </row>
    <row r="15" spans="12:20" ht="17.25" x14ac:dyDescent="0.3">
      <c r="L15" s="29" t="s">
        <v>31</v>
      </c>
      <c r="M15" s="6">
        <v>8.2888707551315166E-2</v>
      </c>
      <c r="N15" s="6">
        <v>-4.3121981617074367E-2</v>
      </c>
      <c r="O15" s="6">
        <v>8.860301939946913E-3</v>
      </c>
      <c r="P15" s="6">
        <v>-0.52372283536238484</v>
      </c>
      <c r="Q15" s="6">
        <v>3.448983781564352E-2</v>
      </c>
      <c r="R15" s="6">
        <v>-5.4569407849119345E-2</v>
      </c>
      <c r="S15" s="6">
        <v>3.779883136425477E-2</v>
      </c>
      <c r="T15" s="6">
        <v>-0.46581990687099661</v>
      </c>
    </row>
    <row r="16" spans="12:20" ht="17.25" x14ac:dyDescent="0.3">
      <c r="L16" s="29" t="s">
        <v>40</v>
      </c>
      <c r="M16" s="6">
        <v>-8.5650618291381542E-2</v>
      </c>
      <c r="N16" s="6">
        <v>-0.10537466895155012</v>
      </c>
      <c r="O16" s="6">
        <v>-9.1967806187586154E-2</v>
      </c>
      <c r="P16" s="6">
        <v>-0.50067454447930038</v>
      </c>
      <c r="Q16" s="6">
        <v>-4.3163621432970589E-2</v>
      </c>
      <c r="R16" s="6">
        <v>-0.21578144501456109</v>
      </c>
      <c r="S16" s="6">
        <v>-4.5037157497423763E-2</v>
      </c>
      <c r="T16" s="6">
        <v>-0.59440963316062667</v>
      </c>
    </row>
    <row r="17" spans="12:20" ht="17.25" x14ac:dyDescent="0.3">
      <c r="L17" s="29" t="s">
        <v>42</v>
      </c>
      <c r="M17" s="6">
        <v>-6.6536940556147783E-3</v>
      </c>
      <c r="N17" s="6">
        <v>-0.10546814145505534</v>
      </c>
      <c r="O17" s="6">
        <v>3.7790758208979591E-2</v>
      </c>
      <c r="P17" s="6">
        <v>-0.47128995474767199</v>
      </c>
      <c r="Q17" s="6">
        <v>-0.29146992404023819</v>
      </c>
      <c r="R17" s="6">
        <v>-0.13548744972957971</v>
      </c>
      <c r="S17" s="6">
        <v>-0.3186783285150695</v>
      </c>
      <c r="T17" s="6">
        <v>-0.39234177756914013</v>
      </c>
    </row>
    <row r="18" spans="12:20" ht="17.25" x14ac:dyDescent="0.3">
      <c r="L18" s="29" t="s">
        <v>43</v>
      </c>
      <c r="M18" s="6">
        <v>0.13952357039733854</v>
      </c>
      <c r="N18" s="6">
        <v>-8.499766318741242E-2</v>
      </c>
      <c r="O18" s="6">
        <v>5.9854925476376275E-2</v>
      </c>
      <c r="P18" s="6">
        <v>-0.40965167498333954</v>
      </c>
      <c r="Q18" s="6">
        <v>9.1305686717306545E-2</v>
      </c>
      <c r="R18" s="6">
        <v>-7.7035085286368044E-2</v>
      </c>
      <c r="S18" s="6">
        <v>7.1321605970426249E-2</v>
      </c>
      <c r="T18" s="6">
        <v>-0.38329361869575673</v>
      </c>
    </row>
  </sheetData>
  <conditionalFormatting sqref="M10:T18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Information om data</vt:lpstr>
      <vt:lpstr>Jfr. v6-9</vt:lpstr>
      <vt:lpstr>Jfr 2019-2020</vt:lpstr>
      <vt:lpstr>Visningsbild</vt:lpstr>
    </vt:vector>
  </TitlesOfParts>
  <Company>Stockholms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Taavo</dc:creator>
  <cp:lastModifiedBy>Tobias Johansson</cp:lastModifiedBy>
  <dcterms:created xsi:type="dcterms:W3CDTF">2020-04-22T07:13:39Z</dcterms:created>
  <dcterms:modified xsi:type="dcterms:W3CDTF">2020-11-11T17:47:25Z</dcterms:modified>
</cp:coreProperties>
</file>